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8"/>
  <workbookPr/>
  <mc:AlternateContent xmlns:mc="http://schemas.openxmlformats.org/markup-compatibility/2006">
    <mc:Choice Requires="x15">
      <x15ac:absPath xmlns:x15ac="http://schemas.microsoft.com/office/spreadsheetml/2010/11/ac" url="N:\Výbor\RV\Sekretariát\9VO\2023\Usnesení_1\Ur0238_NKÚ_SR2024\"/>
    </mc:Choice>
  </mc:AlternateContent>
  <xr:revisionPtr revIDLastSave="0" documentId="13_ncr:1_{4BC0D533-7FC7-4A04-A260-A2F084724861}" xr6:coauthVersionLast="36" xr6:coauthVersionMax="36" xr10:uidLastSave="{00000000-0000-0000-0000-000000000000}"/>
  <bookViews>
    <workbookView xWindow="32760" yWindow="32760" windowWidth="16380" windowHeight="8190" activeTab="1" xr2:uid="{00000000-000D-0000-FFFF-FFFF00000000}"/>
  </bookViews>
  <sheets>
    <sheet name="T-1-základní ukazatele" sheetId="1" r:id="rId1"/>
    <sheet name="T-2-platy_ OPPP_ mzdy PO" sheetId="2" r:id="rId2"/>
  </sheets>
  <definedNames>
    <definedName name="_xlnm.Print_Area" localSheetId="0">'T-1-základní ukazatele'!$B$1:$L$51</definedName>
    <definedName name="_xlnm.Print_Area" localSheetId="1">'T-2-platy_ OPPP_ mzdy PO'!$A$1:$K$26</definedName>
  </definedNames>
  <calcPr calcId="191029"/>
</workbook>
</file>

<file path=xl/calcChain.xml><?xml version="1.0" encoding="utf-8"?>
<calcChain xmlns="http://schemas.openxmlformats.org/spreadsheetml/2006/main">
  <c r="L17" i="1" l="1"/>
  <c r="L21" i="1"/>
  <c r="L24" i="1"/>
  <c r="L27" i="1"/>
  <c r="I16" i="1" l="1"/>
  <c r="L12" i="1"/>
  <c r="H11" i="1"/>
  <c r="L11" i="1" s="1"/>
  <c r="G16" i="1"/>
  <c r="F16" i="1"/>
  <c r="L16" i="1" s="1"/>
  <c r="E32" i="1"/>
  <c r="L32" i="1" s="1"/>
  <c r="E9" i="1"/>
  <c r="H9" i="1" l="1"/>
  <c r="L9" i="1" s="1"/>
</calcChain>
</file>

<file path=xl/sharedStrings.xml><?xml version="1.0" encoding="utf-8"?>
<sst xmlns="http://schemas.openxmlformats.org/spreadsheetml/2006/main" count="111" uniqueCount="88">
  <si>
    <t>Tabulka č. 1</t>
  </si>
  <si>
    <t>Základní ukazatele rozpočtu kapitoly (v Kč)</t>
  </si>
  <si>
    <t>požadované tituly změn v rozpočtu kapitoly</t>
  </si>
  <si>
    <t xml:space="preserve">Ukazatel </t>
  </si>
  <si>
    <t>Příjmy celkem</t>
  </si>
  <si>
    <t>v tom:</t>
  </si>
  <si>
    <t>daňové příjmy</t>
  </si>
  <si>
    <t>nedaňové příjmy, kapitálové příjmy a přijaté transfery celkem</t>
  </si>
  <si>
    <t xml:space="preserve">ostatní nedaňové příjmy, kapitálové příjmy a přijaté transfery </t>
  </si>
  <si>
    <t>příjmy z rozpočtu Evropské unie (EU)</t>
  </si>
  <si>
    <t>příjmy z prostředků finančních mechanismů (FM)</t>
  </si>
  <si>
    <t>Výdaje celkem</t>
  </si>
  <si>
    <t xml:space="preserve">platy a ostatní platby za provedenou práci */ </t>
  </si>
  <si>
    <t>z toho:</t>
  </si>
  <si>
    <t>odchodné</t>
  </si>
  <si>
    <t xml:space="preserve">platy a ostatní platby za provedenou práci (část EU) </t>
  </si>
  <si>
    <t xml:space="preserve">platy a ostatní platby za provedenou práci (část FM) </t>
  </si>
  <si>
    <t xml:space="preserve">povinné pojistné placené zaměstnavatelem </t>
  </si>
  <si>
    <t>povinné pojistné placené zaměstnavatelem (část EU)</t>
  </si>
  <si>
    <t>povinné pojistné placené zaměstnavatelem (část FM)</t>
  </si>
  <si>
    <t xml:space="preserve">náhrady výdajů spojených s výkonem funkce podle zákona **/ </t>
  </si>
  <si>
    <t>neinvestiční příspěvky zřízeným příspěvkovým organizacím</t>
  </si>
  <si>
    <t>neinvestiční příspěvky zřízeným příspěvkovým organizacím (část EU)</t>
  </si>
  <si>
    <t>neinvestiční příspěvky zřízeným příspěvkovým organizacím (část FM)</t>
  </si>
  <si>
    <t>výdaje na zabezpečení prezidenta republiky po skončení jeho funkce</t>
  </si>
  <si>
    <t>ostatní výdaje - dopočet do výdajů celkem</t>
  </si>
  <si>
    <t>ostatní výdaje (část EU)</t>
  </si>
  <si>
    <t>ostatní výdaje (část FM)</t>
  </si>
  <si>
    <t>Výdaje spolufinancované zcela nebo částečně z rozpočtu EU celkem</t>
  </si>
  <si>
    <t>ze státního rozpočtu</t>
  </si>
  <si>
    <t>podíl rozpočtu EU</t>
  </si>
  <si>
    <t>Výdaje na společné projekty, kterou jsou zcela nebo částečně financovány
 z prostředků FM celkem</t>
  </si>
  <si>
    <t>podíl prostředků FM</t>
  </si>
  <si>
    <t>Součástí návrhu rozpočtu bude komentář a číselné údaje zdůvodňující  změny v rozpočtu kapitoly v rozsahu nad schválený rozpočet N-1.</t>
  </si>
  <si>
    <t>Poznámky:</t>
  </si>
  <si>
    <t>*/   navazuje na propočet výdajů na platy a OPPP za OSS v tabulce č. 2</t>
  </si>
  <si>
    <t>**/ zákon č. 236/1995 Sb.</t>
  </si>
  <si>
    <t>***/ rok (N - 1) = probíhající rozpočtový rok</t>
  </si>
  <si>
    <t>****/ rok N = rok, na který se připravuje návrh zákona o státním rozpočtu</t>
  </si>
  <si>
    <t>Tabulka č. 2</t>
  </si>
  <si>
    <t>řádek</t>
  </si>
  <si>
    <t>Organizační složky státu</t>
  </si>
  <si>
    <t>Příspěvkové organizace**/</t>
  </si>
  <si>
    <t xml:space="preserve">ostatní  platby za provedenou práci </t>
  </si>
  <si>
    <t>počet zaměstnanců</t>
  </si>
  <si>
    <t>mzdové náklady</t>
  </si>
  <si>
    <t>ostatní osobní náklady</t>
  </si>
  <si>
    <t>Ukazatel</t>
  </si>
  <si>
    <t>platby za</t>
  </si>
  <si>
    <t>platy představitelů státní moci a některých orgánů</t>
  </si>
  <si>
    <t xml:space="preserve">na platy </t>
  </si>
  <si>
    <t xml:space="preserve">počet </t>
  </si>
  <si>
    <t>prov.práci</t>
  </si>
  <si>
    <t>v Kč</t>
  </si>
  <si>
    <t xml:space="preserve"> v Kč</t>
  </si>
  <si>
    <t>Schválený rozpočet na rok (N - 1)</t>
  </si>
  <si>
    <t>Prostředky z rozpočtu EU a finančních mechanismů z roku (N-1)</t>
  </si>
  <si>
    <t xml:space="preserve">Změny podle vyhlášky*/ v roce (N -1) promítnuté do návrhové základny pro rok N </t>
  </si>
  <si>
    <t>Změny podle vyhlášky*/ v roce N bez dopadu na saldo státního rozpočtu v roce N</t>
  </si>
  <si>
    <t xml:space="preserve">   snížení/zvýšení na vrub ostatních běžných výdajů</t>
  </si>
  <si>
    <t xml:space="preserve">   zvýšení na vrub rezervy vytvořené v kapitole VPS</t>
  </si>
  <si>
    <t xml:space="preserve">Prostředky z rozpočtu EU a finančních mechanismů vybilancované na vrub zvýšených příjmů a výdajů bez národních prostředků na spolufinancování programů </t>
  </si>
  <si>
    <t>Návrh rozpočtu na rok N</t>
  </si>
  <si>
    <t>Poznámky</t>
  </si>
  <si>
    <t>**/ Pouze kapitola 301 - Kancelář prezidenta republiky</t>
  </si>
  <si>
    <t>Řádek 4 = 5 + 6 + 7</t>
  </si>
  <si>
    <t xml:space="preserve">Řádek 10 = 1 - 2 + 3 + 4 + 8 + 9 </t>
  </si>
  <si>
    <t xml:space="preserve">   přesuny a delimitace v rámci návrhu výdajů na platy a OPPP (mzdové náklady)</t>
  </si>
  <si>
    <t>výdaje na platy a ostatní platby za provedenou práci</t>
  </si>
  <si>
    <t>výdaje na platy zaměstnanců</t>
  </si>
  <si>
    <t>*/Vyhláškou se rozumí vyhláška, kterou se stanoví rozsah a struktura údajů pro vypracování návrhu zákona o státním rozpočtu a termíny jejich předkládání</t>
  </si>
  <si>
    <t>základní příděl fondu kulturních a sociálních potřeb</t>
  </si>
  <si>
    <t>základní příděl fondu kulturních a sociálních potřeb (část EU)</t>
  </si>
  <si>
    <t>základní příděl fondu kulturních a sociálních potřeb (část FM)</t>
  </si>
  <si>
    <t>Kapitola: 381- Nejvyšší kontrolní úřad</t>
  </si>
  <si>
    <t>Schválený rozpočet na rok 2023***/</t>
  </si>
  <si>
    <t>Návrh rozpočtu na rok 2024****/ podle správce kapitoly</t>
  </si>
  <si>
    <t>Návrh výdajů na platy zaměstnanců a ostatní platby za provedenou práci (mzdové náklady) a počty zaměstnanců na rok 2024</t>
  </si>
  <si>
    <t>Konec nájemného na adrese Jankovcova 2</t>
  </si>
  <si>
    <t>Úprava rozpočtu podle střednědobého výhledu</t>
  </si>
  <si>
    <t>Příjem z nájmu gastroprovozu</t>
  </si>
  <si>
    <t>snížení                -2% platy         -1% FKSP</t>
  </si>
  <si>
    <t>snížení náhrady platů - zrušení položky</t>
  </si>
  <si>
    <t>8=suma (1 až 7)</t>
  </si>
  <si>
    <t>Příloha usnesení RV č. 238, str. 1</t>
  </si>
  <si>
    <t>Příloha usnesení RV č. 238, str. 2</t>
  </si>
  <si>
    <t xml:space="preserve">Snížení platů o 2%  podle konsolidačního balíčku </t>
  </si>
  <si>
    <t>snížení užších provozních výdajů o 5 %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</si>
</sst>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30" x14ac:knownFonts="1"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theme="1"/>
      <name val="Times New Roman"/>
      <family val="1"/>
      <charset val="238"/>
    </font>
    <font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theme="0"/>
        <bgColor indexed="64"/>
      </patternFill>
    </fill>
  </fills>
  <borders count="10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ck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ck">
        <color indexed="8"/>
      </right>
      <top style="double">
        <color indexed="8"/>
      </top>
      <bottom style="double">
        <color indexed="8"/>
      </bottom>
      <diagonal/>
    </border>
    <border>
      <left style="thick">
        <color indexed="8"/>
      </left>
      <right/>
      <top style="double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medium">
        <color indexed="8"/>
      </bottom>
      <diagonal/>
    </border>
    <border>
      <left style="thick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ck">
        <color indexed="8"/>
      </right>
      <top style="medium">
        <color indexed="8"/>
      </top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/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/>
      <right style="thick">
        <color indexed="8"/>
      </right>
      <top style="thin">
        <color indexed="8"/>
      </top>
      <bottom/>
      <diagonal/>
    </border>
    <border>
      <left style="thick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thick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 style="thin">
        <color indexed="8"/>
      </top>
      <bottom style="thin">
        <color indexed="8"/>
      </bottom>
      <diagonal/>
    </border>
    <border>
      <left style="thick">
        <color indexed="8"/>
      </left>
      <right/>
      <top style="medium">
        <color indexed="8"/>
      </top>
      <bottom style="thick">
        <color indexed="8"/>
      </bottom>
      <diagonal/>
    </border>
    <border>
      <left style="medium">
        <color indexed="8"/>
      </left>
      <right/>
      <top style="medium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ck">
        <color indexed="8"/>
      </bottom>
      <diagonal/>
    </border>
    <border>
      <left/>
      <right style="thin">
        <color indexed="8"/>
      </right>
      <top style="medium">
        <color indexed="8"/>
      </top>
      <bottom style="thick">
        <color indexed="8"/>
      </bottom>
      <diagonal/>
    </border>
    <border>
      <left/>
      <right style="thick">
        <color indexed="8"/>
      </right>
      <top style="medium">
        <color indexed="8"/>
      </top>
      <bottom style="thick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 style="thin">
        <color indexed="8"/>
      </right>
      <top style="thick">
        <color indexed="8"/>
      </top>
      <bottom style="double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double">
        <color indexed="8"/>
      </bottom>
      <diagonal/>
    </border>
    <border>
      <left style="thick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thick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ck">
        <color indexed="8"/>
      </top>
      <bottom style="medium">
        <color indexed="8"/>
      </bottom>
      <diagonal/>
    </border>
    <border>
      <left/>
      <right style="thick">
        <color indexed="8"/>
      </right>
      <top style="thick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/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</borders>
  <cellStyleXfs count="26">
    <xf numFmtId="0" fontId="0" fillId="0" borderId="0"/>
    <xf numFmtId="0" fontId="2" fillId="0" borderId="1" applyNumberFormat="0" applyFill="0" applyAlignment="0" applyProtection="0"/>
    <xf numFmtId="0" fontId="3" fillId="6" borderId="2" applyNumberFormat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6" fillId="0" borderId="5" applyNumberFormat="0" applyFill="0" applyAlignment="0" applyProtection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7" fillId="7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17" fillId="8" borderId="6" applyNumberFormat="0" applyAlignment="0" applyProtection="0"/>
    <xf numFmtId="0" fontId="10" fillId="0" borderId="7" applyNumberFormat="0" applyFill="0" applyAlignment="0" applyProtection="0"/>
    <xf numFmtId="0" fontId="11" fillId="2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3" borderId="8" applyNumberFormat="0" applyAlignment="0" applyProtection="0"/>
    <xf numFmtId="0" fontId="15" fillId="9" borderId="8" applyNumberFormat="0" applyAlignment="0" applyProtection="0"/>
    <xf numFmtId="0" fontId="16" fillId="9" borderId="9" applyNumberFormat="0" applyAlignment="0" applyProtection="0"/>
    <xf numFmtId="0" fontId="14" fillId="0" borderId="0" applyNumberForma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13" borderId="0" applyNumberFormat="0" applyBorder="0" applyAlignment="0" applyProtection="0"/>
  </cellStyleXfs>
  <cellXfs count="176">
    <xf numFmtId="0" fontId="0" fillId="0" borderId="0" xfId="0"/>
    <xf numFmtId="0" fontId="19" fillId="0" borderId="0" xfId="0" applyFont="1"/>
    <xf numFmtId="0" fontId="20" fillId="0" borderId="0" xfId="0" applyFont="1" applyFill="1" applyAlignment="1">
      <alignment horizontal="right"/>
    </xf>
    <xf numFmtId="0" fontId="21" fillId="0" borderId="0" xfId="0" applyFont="1"/>
    <xf numFmtId="0" fontId="22" fillId="0" borderId="0" xfId="0" applyFont="1"/>
    <xf numFmtId="0" fontId="23" fillId="0" borderId="0" xfId="0" applyFont="1" applyAlignment="1">
      <alignment horizontal="right"/>
    </xf>
    <xf numFmtId="0" fontId="24" fillId="0" borderId="0" xfId="0" applyFont="1"/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87" xfId="0" applyFont="1" applyBorder="1" applyAlignment="1">
      <alignment horizontal="center" vertical="center" wrapText="1"/>
    </xf>
    <xf numFmtId="0" fontId="22" fillId="14" borderId="55" xfId="0" applyFont="1" applyFill="1" applyBorder="1" applyAlignment="1">
      <alignment horizontal="center" vertical="center"/>
    </xf>
    <xf numFmtId="0" fontId="22" fillId="14" borderId="96" xfId="0" applyFont="1" applyFill="1" applyBorder="1" applyAlignment="1">
      <alignment horizontal="center" vertical="center"/>
    </xf>
    <xf numFmtId="0" fontId="22" fillId="14" borderId="88" xfId="0" applyFont="1" applyFill="1" applyBorder="1" applyAlignment="1">
      <alignment horizontal="center" vertical="center" wrapText="1"/>
    </xf>
    <xf numFmtId="0" fontId="22" fillId="0" borderId="89" xfId="0" applyFont="1" applyBorder="1" applyAlignment="1">
      <alignment horizontal="center" vertical="center"/>
    </xf>
    <xf numFmtId="0" fontId="25" fillId="14" borderId="13" xfId="0" applyFont="1" applyFill="1" applyBorder="1" applyAlignment="1">
      <alignment horizontal="center" vertical="top" wrapText="1"/>
    </xf>
    <xf numFmtId="0" fontId="22" fillId="14" borderId="13" xfId="0" applyFont="1" applyFill="1" applyBorder="1" applyAlignment="1">
      <alignment horizontal="center" vertical="center" wrapText="1"/>
    </xf>
    <xf numFmtId="0" fontId="22" fillId="14" borderId="106" xfId="0" applyFont="1" applyFill="1" applyBorder="1" applyAlignment="1">
      <alignment horizontal="center"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14" borderId="17" xfId="0" applyFont="1" applyFill="1" applyBorder="1" applyAlignment="1">
      <alignment horizontal="center" vertical="center" wrapText="1"/>
    </xf>
    <xf numFmtId="0" fontId="19" fillId="14" borderId="97" xfId="0" applyFont="1" applyFill="1" applyBorder="1" applyAlignment="1">
      <alignment horizontal="center" vertical="center" wrapText="1"/>
    </xf>
    <xf numFmtId="0" fontId="19" fillId="14" borderId="18" xfId="0" applyFont="1" applyFill="1" applyBorder="1" applyAlignment="1">
      <alignment horizontal="center" vertical="center" wrapText="1"/>
    </xf>
    <xf numFmtId="49" fontId="21" fillId="0" borderId="19" xfId="0" applyNumberFormat="1" applyFont="1" applyBorder="1" applyAlignment="1">
      <alignment vertical="center"/>
    </xf>
    <xf numFmtId="49" fontId="26" fillId="0" borderId="20" xfId="0" applyNumberFormat="1" applyFont="1" applyBorder="1" applyAlignment="1">
      <alignment vertical="center"/>
    </xf>
    <xf numFmtId="49" fontId="26" fillId="0" borderId="21" xfId="0" applyNumberFormat="1" applyFont="1" applyBorder="1" applyAlignment="1">
      <alignment vertical="center"/>
    </xf>
    <xf numFmtId="164" fontId="19" fillId="0" borderId="22" xfId="0" applyNumberFormat="1" applyFont="1" applyBorder="1" applyAlignment="1">
      <alignment vertical="center"/>
    </xf>
    <xf numFmtId="3" fontId="19" fillId="14" borderId="23" xfId="0" applyNumberFormat="1" applyFont="1" applyFill="1" applyBorder="1" applyAlignment="1">
      <alignment vertical="center"/>
    </xf>
    <xf numFmtId="3" fontId="19" fillId="14" borderId="24" xfId="0" applyNumberFormat="1" applyFont="1" applyFill="1" applyBorder="1" applyAlignment="1">
      <alignment vertical="center"/>
    </xf>
    <xf numFmtId="3" fontId="19" fillId="14" borderId="98" xfId="0" applyNumberFormat="1" applyFont="1" applyFill="1" applyBorder="1" applyAlignment="1">
      <alignment vertical="center"/>
    </xf>
    <xf numFmtId="3" fontId="19" fillId="14" borderId="25" xfId="0" applyNumberFormat="1" applyFont="1" applyFill="1" applyBorder="1" applyAlignment="1">
      <alignment vertical="center"/>
    </xf>
    <xf numFmtId="164" fontId="19" fillId="0" borderId="0" xfId="0" applyNumberFormat="1" applyFont="1"/>
    <xf numFmtId="3" fontId="19" fillId="0" borderId="0" xfId="0" applyNumberFormat="1" applyFont="1"/>
    <xf numFmtId="49" fontId="23" fillId="0" borderId="26" xfId="0" applyNumberFormat="1" applyFont="1" applyBorder="1" applyAlignment="1">
      <alignment vertical="center" wrapText="1"/>
    </xf>
    <xf numFmtId="49" fontId="21" fillId="0" borderId="27" xfId="0" applyNumberFormat="1" applyFont="1" applyBorder="1" applyAlignment="1">
      <alignment vertical="center"/>
    </xf>
    <xf numFmtId="49" fontId="23" fillId="0" borderId="28" xfId="0" applyNumberFormat="1" applyFont="1" applyBorder="1" applyAlignment="1">
      <alignment vertical="center"/>
    </xf>
    <xf numFmtId="164" fontId="27" fillId="0" borderId="28" xfId="0" applyNumberFormat="1" applyFont="1" applyBorder="1" applyAlignment="1">
      <alignment vertical="center"/>
    </xf>
    <xf numFmtId="164" fontId="27" fillId="14" borderId="28" xfId="0" applyNumberFormat="1" applyFont="1" applyFill="1" applyBorder="1" applyAlignment="1">
      <alignment vertical="center"/>
    </xf>
    <xf numFmtId="164" fontId="27" fillId="14" borderId="99" xfId="0" applyNumberFormat="1" applyFont="1" applyFill="1" applyBorder="1" applyAlignment="1">
      <alignment vertical="center"/>
    </xf>
    <xf numFmtId="3" fontId="19" fillId="14" borderId="29" xfId="0" applyNumberFormat="1" applyFont="1" applyFill="1" applyBorder="1" applyAlignment="1">
      <alignment vertical="center"/>
    </xf>
    <xf numFmtId="49" fontId="23" fillId="0" borderId="26" xfId="0" applyNumberFormat="1" applyFont="1" applyBorder="1" applyAlignment="1">
      <alignment horizontal="left" vertical="center" indent="3"/>
    </xf>
    <xf numFmtId="164" fontId="19" fillId="0" borderId="28" xfId="0" applyNumberFormat="1" applyFont="1" applyBorder="1" applyAlignment="1">
      <alignment vertical="center"/>
    </xf>
    <xf numFmtId="3" fontId="19" fillId="14" borderId="28" xfId="0" applyNumberFormat="1" applyFont="1" applyFill="1" applyBorder="1" applyAlignment="1">
      <alignment vertical="center"/>
    </xf>
    <xf numFmtId="3" fontId="19" fillId="14" borderId="99" xfId="0" applyNumberFormat="1" applyFont="1" applyFill="1" applyBorder="1" applyAlignment="1">
      <alignment vertical="center"/>
    </xf>
    <xf numFmtId="49" fontId="23" fillId="0" borderId="30" xfId="0" applyNumberFormat="1" applyFont="1" applyBorder="1" applyAlignment="1">
      <alignment horizontal="right" vertical="center"/>
    </xf>
    <xf numFmtId="49" fontId="23" fillId="0" borderId="27" xfId="0" applyNumberFormat="1" applyFont="1" applyBorder="1" applyAlignment="1">
      <alignment vertical="center"/>
    </xf>
    <xf numFmtId="49" fontId="23" fillId="0" borderId="0" xfId="0" applyNumberFormat="1" applyFont="1" applyBorder="1" applyAlignment="1">
      <alignment horizontal="right" vertical="center"/>
    </xf>
    <xf numFmtId="49" fontId="23" fillId="0" borderId="31" xfId="0" applyNumberFormat="1" applyFont="1" applyBorder="1" applyAlignment="1">
      <alignment vertical="center"/>
    </xf>
    <xf numFmtId="164" fontId="19" fillId="0" borderId="32" xfId="0" applyNumberFormat="1" applyFont="1" applyBorder="1" applyAlignment="1">
      <alignment vertical="center"/>
    </xf>
    <xf numFmtId="3" fontId="19" fillId="14" borderId="32" xfId="0" applyNumberFormat="1" applyFont="1" applyFill="1" applyBorder="1" applyAlignment="1">
      <alignment vertical="center"/>
    </xf>
    <xf numFmtId="3" fontId="19" fillId="14" borderId="100" xfId="0" applyNumberFormat="1" applyFont="1" applyFill="1" applyBorder="1" applyAlignment="1">
      <alignment vertical="center"/>
    </xf>
    <xf numFmtId="3" fontId="19" fillId="14" borderId="33" xfId="0" applyNumberFormat="1" applyFont="1" applyFill="1" applyBorder="1" applyAlignment="1">
      <alignment vertical="center"/>
    </xf>
    <xf numFmtId="49" fontId="23" fillId="0" borderId="34" xfId="0" applyNumberFormat="1" applyFont="1" applyBorder="1" applyAlignment="1">
      <alignment vertical="center"/>
    </xf>
    <xf numFmtId="49" fontId="23" fillId="0" borderId="35" xfId="0" applyNumberFormat="1" applyFont="1" applyBorder="1" applyAlignment="1">
      <alignment vertical="center"/>
    </xf>
    <xf numFmtId="49" fontId="23" fillId="0" borderId="36" xfId="0" applyNumberFormat="1" applyFont="1" applyBorder="1" applyAlignment="1">
      <alignment vertical="center"/>
    </xf>
    <xf numFmtId="164" fontId="19" fillId="0" borderId="37" xfId="0" applyNumberFormat="1" applyFont="1" applyBorder="1" applyAlignment="1">
      <alignment vertical="center"/>
    </xf>
    <xf numFmtId="3" fontId="19" fillId="14" borderId="37" xfId="0" applyNumberFormat="1" applyFont="1" applyFill="1" applyBorder="1" applyAlignment="1">
      <alignment vertical="center"/>
    </xf>
    <xf numFmtId="3" fontId="19" fillId="14" borderId="101" xfId="0" applyNumberFormat="1" applyFont="1" applyFill="1" applyBorder="1" applyAlignment="1">
      <alignment vertical="center"/>
    </xf>
    <xf numFmtId="3" fontId="19" fillId="14" borderId="38" xfId="0" applyNumberFormat="1" applyFont="1" applyFill="1" applyBorder="1" applyAlignment="1">
      <alignment vertical="center"/>
    </xf>
    <xf numFmtId="49" fontId="23" fillId="0" borderId="39" xfId="0" applyNumberFormat="1" applyFont="1" applyBorder="1" applyAlignment="1">
      <alignment vertical="center"/>
    </xf>
    <xf numFmtId="49" fontId="23" fillId="0" borderId="40" xfId="0" applyNumberFormat="1" applyFont="1" applyBorder="1" applyAlignment="1">
      <alignment vertical="center"/>
    </xf>
    <xf numFmtId="49" fontId="23" fillId="0" borderId="41" xfId="0" applyNumberFormat="1" applyFont="1" applyBorder="1" applyAlignment="1">
      <alignment vertical="center"/>
    </xf>
    <xf numFmtId="164" fontId="19" fillId="0" borderId="42" xfId="0" applyNumberFormat="1" applyFont="1" applyBorder="1" applyAlignment="1">
      <alignment vertical="center"/>
    </xf>
    <xf numFmtId="3" fontId="19" fillId="14" borderId="42" xfId="0" applyNumberFormat="1" applyFont="1" applyFill="1" applyBorder="1" applyAlignment="1">
      <alignment vertical="center"/>
    </xf>
    <xf numFmtId="3" fontId="19" fillId="14" borderId="102" xfId="0" applyNumberFormat="1" applyFont="1" applyFill="1" applyBorder="1" applyAlignment="1">
      <alignment vertical="center"/>
    </xf>
    <xf numFmtId="3" fontId="19" fillId="14" borderId="43" xfId="0" applyNumberFormat="1" applyFont="1" applyFill="1" applyBorder="1" applyAlignment="1">
      <alignment vertical="center"/>
    </xf>
    <xf numFmtId="49" fontId="21" fillId="0" borderId="44" xfId="0" applyNumberFormat="1" applyFont="1" applyBorder="1" applyAlignment="1">
      <alignment vertical="center"/>
    </xf>
    <xf numFmtId="49" fontId="23" fillId="0" borderId="45" xfId="0" applyNumberFormat="1" applyFont="1" applyBorder="1" applyAlignment="1">
      <alignment vertical="center"/>
    </xf>
    <xf numFmtId="49" fontId="23" fillId="0" borderId="46" xfId="0" applyNumberFormat="1" applyFont="1" applyBorder="1" applyAlignment="1">
      <alignment vertical="center"/>
    </xf>
    <xf numFmtId="164" fontId="19" fillId="0" borderId="47" xfId="0" applyNumberFormat="1" applyFont="1" applyBorder="1" applyAlignment="1">
      <alignment vertical="center"/>
    </xf>
    <xf numFmtId="3" fontId="19" fillId="14" borderId="47" xfId="0" applyNumberFormat="1" applyFont="1" applyFill="1" applyBorder="1" applyAlignment="1">
      <alignment vertical="center"/>
    </xf>
    <xf numFmtId="3" fontId="19" fillId="14" borderId="103" xfId="0" applyNumberFormat="1" applyFont="1" applyFill="1" applyBorder="1" applyAlignment="1">
      <alignment vertical="center"/>
    </xf>
    <xf numFmtId="3" fontId="19" fillId="14" borderId="48" xfId="0" applyNumberFormat="1" applyFont="1" applyFill="1" applyBorder="1" applyAlignment="1">
      <alignment vertical="center"/>
    </xf>
    <xf numFmtId="49" fontId="21" fillId="0" borderId="49" xfId="0" applyNumberFormat="1" applyFont="1" applyBorder="1" applyAlignment="1">
      <alignment vertical="center"/>
    </xf>
    <xf numFmtId="3" fontId="26" fillId="0" borderId="28" xfId="0" applyNumberFormat="1" applyFont="1" applyBorder="1" applyAlignment="1">
      <alignment vertical="center"/>
    </xf>
    <xf numFmtId="3" fontId="19" fillId="14" borderId="0" xfId="0" applyNumberFormat="1" applyFont="1" applyFill="1"/>
    <xf numFmtId="0" fontId="23" fillId="0" borderId="26" xfId="0" applyFont="1" applyBorder="1"/>
    <xf numFmtId="49" fontId="26" fillId="0" borderId="28" xfId="0" applyNumberFormat="1" applyFont="1" applyBorder="1" applyAlignment="1">
      <alignment vertical="center"/>
    </xf>
    <xf numFmtId="0" fontId="23" fillId="0" borderId="0" xfId="0" applyFont="1" applyBorder="1"/>
    <xf numFmtId="49" fontId="21" fillId="0" borderId="45" xfId="0" applyNumberFormat="1" applyFont="1" applyBorder="1" applyAlignment="1">
      <alignment vertical="center"/>
    </xf>
    <xf numFmtId="49" fontId="21" fillId="14" borderId="45" xfId="0" applyNumberFormat="1" applyFont="1" applyFill="1" applyBorder="1" applyAlignment="1">
      <alignment vertical="center"/>
    </xf>
    <xf numFmtId="49" fontId="23" fillId="14" borderId="27" xfId="0" applyNumberFormat="1" applyFont="1" applyFill="1" applyBorder="1" applyAlignment="1">
      <alignment vertical="center"/>
    </xf>
    <xf numFmtId="49" fontId="23" fillId="14" borderId="30" xfId="0" applyNumberFormat="1" applyFont="1" applyFill="1" applyBorder="1" applyAlignment="1">
      <alignment horizontal="right" vertical="center"/>
    </xf>
    <xf numFmtId="49" fontId="23" fillId="14" borderId="0" xfId="0" applyNumberFormat="1" applyFont="1" applyFill="1" applyBorder="1" applyAlignment="1">
      <alignment horizontal="right" vertical="center"/>
    </xf>
    <xf numFmtId="49" fontId="23" fillId="0" borderId="26" xfId="0" applyNumberFormat="1" applyFont="1" applyFill="1" applyBorder="1" applyAlignment="1">
      <alignment vertical="center"/>
    </xf>
    <xf numFmtId="49" fontId="27" fillId="0" borderId="28" xfId="0" applyNumberFormat="1" applyFont="1" applyBorder="1" applyAlignment="1">
      <alignment vertical="center"/>
    </xf>
    <xf numFmtId="49" fontId="26" fillId="0" borderId="32" xfId="0" applyNumberFormat="1" applyFont="1" applyBorder="1" applyAlignment="1">
      <alignment vertical="center"/>
    </xf>
    <xf numFmtId="49" fontId="23" fillId="0" borderId="50" xfId="0" applyNumberFormat="1" applyFont="1" applyBorder="1" applyAlignment="1">
      <alignment vertical="center"/>
    </xf>
    <xf numFmtId="49" fontId="23" fillId="0" borderId="51" xfId="0" applyNumberFormat="1" applyFont="1" applyBorder="1" applyAlignment="1">
      <alignment horizontal="right" vertical="center"/>
    </xf>
    <xf numFmtId="49" fontId="23" fillId="0" borderId="52" xfId="0" applyNumberFormat="1" applyFont="1" applyBorder="1" applyAlignment="1">
      <alignment vertical="center"/>
    </xf>
    <xf numFmtId="49" fontId="26" fillId="0" borderId="53" xfId="0" applyNumberFormat="1" applyFont="1" applyBorder="1" applyAlignment="1">
      <alignment vertical="center" wrapText="1"/>
    </xf>
    <xf numFmtId="3" fontId="19" fillId="0" borderId="53" xfId="0" applyNumberFormat="1" applyFont="1" applyBorder="1" applyAlignment="1">
      <alignment vertical="center"/>
    </xf>
    <xf numFmtId="3" fontId="19" fillId="0" borderId="104" xfId="0" applyNumberFormat="1" applyFont="1" applyBorder="1" applyAlignment="1">
      <alignment vertical="center"/>
    </xf>
    <xf numFmtId="3" fontId="19" fillId="0" borderId="54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3" fontId="19" fillId="0" borderId="0" xfId="0" applyNumberFormat="1" applyFont="1" applyBorder="1" applyAlignment="1">
      <alignment vertical="center"/>
    </xf>
    <xf numFmtId="0" fontId="23" fillId="0" borderId="0" xfId="0" applyFont="1"/>
    <xf numFmtId="0" fontId="21" fillId="0" borderId="86" xfId="0" applyFont="1" applyFill="1" applyBorder="1" applyAlignment="1">
      <alignment horizontal="left" vertical="center" wrapText="1"/>
    </xf>
    <xf numFmtId="3" fontId="19" fillId="0" borderId="55" xfId="0" applyNumberFormat="1" applyFont="1" applyFill="1" applyBorder="1" applyAlignment="1">
      <alignment vertical="center"/>
    </xf>
    <xf numFmtId="3" fontId="19" fillId="0" borderId="105" xfId="0" applyNumberFormat="1" applyFont="1" applyFill="1" applyBorder="1" applyAlignment="1">
      <alignment vertical="center"/>
    </xf>
    <xf numFmtId="3" fontId="19" fillId="0" borderId="56" xfId="0" applyNumberFormat="1" applyFont="1" applyFill="1" applyBorder="1" applyAlignment="1">
      <alignment vertical="center"/>
    </xf>
    <xf numFmtId="0" fontId="23" fillId="0" borderId="57" xfId="0" applyFont="1" applyFill="1" applyBorder="1" applyAlignment="1">
      <alignment vertical="center" wrapText="1"/>
    </xf>
    <xf numFmtId="0" fontId="23" fillId="0" borderId="27" xfId="0" applyFont="1" applyFill="1" applyBorder="1" applyAlignment="1">
      <alignment horizontal="left" vertical="center" wrapText="1"/>
    </xf>
    <xf numFmtId="3" fontId="19" fillId="0" borderId="47" xfId="0" applyNumberFormat="1" applyFont="1" applyFill="1" applyBorder="1" applyAlignment="1">
      <alignment vertical="center"/>
    </xf>
    <xf numFmtId="3" fontId="19" fillId="0" borderId="103" xfId="0" applyNumberFormat="1" applyFont="1" applyFill="1" applyBorder="1" applyAlignment="1">
      <alignment vertical="center"/>
    </xf>
    <xf numFmtId="3" fontId="19" fillId="0" borderId="48" xfId="0" applyNumberFormat="1" applyFont="1" applyFill="1" applyBorder="1" applyAlignment="1">
      <alignment vertical="center"/>
    </xf>
    <xf numFmtId="0" fontId="23" fillId="0" borderId="50" xfId="0" applyFont="1" applyFill="1" applyBorder="1" applyAlignment="1">
      <alignment vertical="center"/>
    </xf>
    <xf numFmtId="0" fontId="23" fillId="0" borderId="58" xfId="0" applyFont="1" applyFill="1" applyBorder="1" applyAlignment="1">
      <alignment vertical="center"/>
    </xf>
    <xf numFmtId="3" fontId="19" fillId="0" borderId="53" xfId="0" applyNumberFormat="1" applyFont="1" applyFill="1" applyBorder="1" applyAlignment="1">
      <alignment vertical="center"/>
    </xf>
    <xf numFmtId="3" fontId="19" fillId="0" borderId="104" xfId="0" applyNumberFormat="1" applyFont="1" applyFill="1" applyBorder="1" applyAlignment="1">
      <alignment vertical="center"/>
    </xf>
    <xf numFmtId="3" fontId="19" fillId="0" borderId="54" xfId="0" applyNumberFormat="1" applyFont="1" applyFill="1" applyBorder="1" applyAlignment="1">
      <alignment vertical="center"/>
    </xf>
    <xf numFmtId="0" fontId="23" fillId="0" borderId="0" xfId="0" applyFont="1" applyFill="1"/>
    <xf numFmtId="0" fontId="19" fillId="0" borderId="0" xfId="0" applyFont="1" applyFill="1"/>
    <xf numFmtId="0" fontId="19" fillId="0" borderId="0" xfId="0" applyFont="1" applyAlignment="1">
      <alignment horizontal="left" vertical="center" wrapText="1"/>
    </xf>
    <xf numFmtId="0" fontId="18" fillId="0" borderId="0" xfId="0" applyFont="1" applyAlignment="1"/>
    <xf numFmtId="0" fontId="18" fillId="0" borderId="0" xfId="0" applyFont="1" applyAlignment="1"/>
    <xf numFmtId="0" fontId="19" fillId="0" borderId="0" xfId="0" applyFont="1" applyAlignment="1"/>
    <xf numFmtId="0" fontId="18" fillId="0" borderId="0" xfId="0" applyFont="1" applyAlignment="1">
      <alignment vertical="top" wrapText="1"/>
    </xf>
    <xf numFmtId="0" fontId="19" fillId="0" borderId="0" xfId="0" applyFont="1" applyBorder="1"/>
    <xf numFmtId="2" fontId="26" fillId="0" borderId="0" xfId="0" applyNumberFormat="1" applyFont="1" applyBorder="1" applyAlignment="1">
      <alignment vertical="center"/>
    </xf>
    <xf numFmtId="0" fontId="19" fillId="0" borderId="0" xfId="0" applyFont="1" applyAlignment="1">
      <alignment horizontal="center"/>
    </xf>
    <xf numFmtId="0" fontId="27" fillId="0" borderId="0" xfId="0" applyFont="1" applyFill="1" applyAlignment="1">
      <alignment horizontal="right"/>
    </xf>
    <xf numFmtId="0" fontId="24" fillId="0" borderId="0" xfId="0" applyFont="1" applyAlignment="1">
      <alignment horizontal="center"/>
    </xf>
    <xf numFmtId="0" fontId="19" fillId="0" borderId="10" xfId="0" applyFont="1" applyBorder="1"/>
    <xf numFmtId="0" fontId="23" fillId="0" borderId="93" xfId="0" applyFont="1" applyBorder="1" applyAlignment="1">
      <alignment horizontal="center" vertical="center" textRotation="90"/>
    </xf>
    <xf numFmtId="0" fontId="22" fillId="0" borderId="93" xfId="0" applyFont="1" applyBorder="1" applyAlignment="1">
      <alignment horizontal="center" wrapText="1"/>
    </xf>
    <xf numFmtId="0" fontId="22" fillId="0" borderId="94" xfId="0" applyFont="1" applyBorder="1" applyAlignment="1">
      <alignment horizontal="center" wrapText="1"/>
    </xf>
    <xf numFmtId="0" fontId="19" fillId="0" borderId="26" xfId="0" applyFont="1" applyBorder="1" applyAlignment="1">
      <alignment vertical="center"/>
    </xf>
    <xf numFmtId="0" fontId="28" fillId="0" borderId="95" xfId="11" applyFont="1" applyFill="1" applyBorder="1" applyAlignment="1">
      <alignment horizontal="center" vertical="center" wrapText="1"/>
    </xf>
    <xf numFmtId="0" fontId="28" fillId="0" borderId="59" xfId="11" applyFont="1" applyFill="1" applyBorder="1" applyAlignment="1">
      <alignment horizontal="center" vertical="center" wrapText="1"/>
    </xf>
    <xf numFmtId="0" fontId="28" fillId="0" borderId="59" xfId="11" applyFont="1" applyFill="1" applyBorder="1" applyAlignment="1">
      <alignment horizontal="center" vertical="center" wrapText="1"/>
    </xf>
    <xf numFmtId="0" fontId="28" fillId="0" borderId="90" xfId="11" applyFont="1" applyFill="1" applyBorder="1" applyAlignment="1">
      <alignment horizontal="center" vertical="center" wrapText="1"/>
    </xf>
    <xf numFmtId="0" fontId="28" fillId="0" borderId="91" xfId="11" applyFont="1" applyFill="1" applyBorder="1" applyAlignment="1">
      <alignment horizontal="center" vertical="center" wrapText="1"/>
    </xf>
    <xf numFmtId="0" fontId="28" fillId="0" borderId="92" xfId="11" applyFont="1" applyFill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 wrapText="1"/>
    </xf>
    <xf numFmtId="0" fontId="28" fillId="0" borderId="60" xfId="11" applyFont="1" applyFill="1" applyBorder="1" applyAlignment="1">
      <alignment horizontal="center" vertical="center"/>
    </xf>
    <xf numFmtId="0" fontId="28" fillId="0" borderId="32" xfId="11" applyFont="1" applyFill="1" applyBorder="1" applyAlignment="1">
      <alignment horizontal="center" vertical="center"/>
    </xf>
    <xf numFmtId="0" fontId="28" fillId="0" borderId="32" xfId="11" applyFont="1" applyFill="1" applyBorder="1" applyAlignment="1">
      <alignment horizontal="center" vertical="center" wrapText="1"/>
    </xf>
    <xf numFmtId="0" fontId="28" fillId="0" borderId="61" xfId="10" applyFont="1" applyFill="1" applyBorder="1" applyAlignment="1">
      <alignment horizontal="center" vertical="center" wrapText="1"/>
    </xf>
    <xf numFmtId="0" fontId="28" fillId="0" borderId="31" xfId="11" applyFont="1" applyFill="1" applyBorder="1" applyAlignment="1">
      <alignment horizontal="center" vertical="center"/>
    </xf>
    <xf numFmtId="0" fontId="28" fillId="0" borderId="62" xfId="10" applyFont="1" applyFill="1" applyBorder="1" applyAlignment="1">
      <alignment horizontal="center" vertical="center" wrapText="1"/>
    </xf>
    <xf numFmtId="0" fontId="28" fillId="0" borderId="63" xfId="0" applyFont="1" applyFill="1" applyBorder="1" applyAlignment="1">
      <alignment vertical="center"/>
    </xf>
    <xf numFmtId="0" fontId="28" fillId="0" borderId="64" xfId="0" applyFont="1" applyFill="1" applyBorder="1" applyAlignment="1">
      <alignment horizontal="center" vertical="center"/>
    </xf>
    <xf numFmtId="3" fontId="19" fillId="0" borderId="84" xfId="0" applyNumberFormat="1" applyFont="1" applyFill="1" applyBorder="1" applyAlignment="1">
      <alignment vertical="center"/>
    </xf>
    <xf numFmtId="3" fontId="19" fillId="0" borderId="65" xfId="0" applyNumberFormat="1" applyFont="1" applyFill="1" applyBorder="1" applyAlignment="1">
      <alignment vertical="center"/>
    </xf>
    <xf numFmtId="3" fontId="19" fillId="0" borderId="66" xfId="0" applyNumberFormat="1" applyFont="1" applyFill="1" applyBorder="1" applyAlignment="1">
      <alignment vertical="center"/>
    </xf>
    <xf numFmtId="3" fontId="19" fillId="0" borderId="67" xfId="0" applyNumberFormat="1" applyFont="1" applyFill="1" applyBorder="1" applyAlignment="1">
      <alignment vertical="center"/>
    </xf>
    <xf numFmtId="3" fontId="19" fillId="0" borderId="68" xfId="0" applyNumberFormat="1" applyFont="1" applyFill="1" applyBorder="1" applyAlignment="1">
      <alignment vertical="center"/>
    </xf>
    <xf numFmtId="0" fontId="26" fillId="0" borderId="44" xfId="0" applyFont="1" applyBorder="1" applyAlignment="1">
      <alignment vertical="center"/>
    </xf>
    <xf numFmtId="0" fontId="26" fillId="0" borderId="69" xfId="0" applyFont="1" applyBorder="1" applyAlignment="1">
      <alignment horizontal="center" vertical="center"/>
    </xf>
    <xf numFmtId="3" fontId="19" fillId="0" borderId="70" xfId="0" applyNumberFormat="1" applyFont="1" applyBorder="1" applyAlignment="1">
      <alignment vertical="center"/>
    </xf>
    <xf numFmtId="3" fontId="19" fillId="0" borderId="47" xfId="0" applyNumberFormat="1" applyFont="1" applyBorder="1" applyAlignment="1">
      <alignment vertical="center"/>
    </xf>
    <xf numFmtId="3" fontId="19" fillId="0" borderId="71" xfId="0" applyNumberFormat="1" applyFont="1" applyBorder="1" applyAlignment="1">
      <alignment vertical="center"/>
    </xf>
    <xf numFmtId="3" fontId="19" fillId="0" borderId="46" xfId="0" applyNumberFormat="1" applyFont="1" applyBorder="1" applyAlignment="1">
      <alignment vertical="center"/>
    </xf>
    <xf numFmtId="3" fontId="19" fillId="0" borderId="72" xfId="0" applyNumberFormat="1" applyFont="1" applyBorder="1" applyAlignment="1">
      <alignment vertical="center"/>
    </xf>
    <xf numFmtId="0" fontId="26" fillId="0" borderId="73" xfId="0" applyFont="1" applyBorder="1" applyAlignment="1">
      <alignment vertical="center"/>
    </xf>
    <xf numFmtId="0" fontId="26" fillId="0" borderId="74" xfId="0" applyFont="1" applyBorder="1" applyAlignment="1">
      <alignment horizontal="center" vertical="center"/>
    </xf>
    <xf numFmtId="3" fontId="19" fillId="0" borderId="75" xfId="0" applyNumberFormat="1" applyFont="1" applyBorder="1" applyAlignment="1">
      <alignment vertical="center"/>
    </xf>
    <xf numFmtId="3" fontId="19" fillId="0" borderId="28" xfId="0" applyNumberFormat="1" applyFont="1" applyBorder="1" applyAlignment="1">
      <alignment vertical="center"/>
    </xf>
    <xf numFmtId="3" fontId="19" fillId="0" borderId="76" xfId="0" applyNumberFormat="1" applyFont="1" applyBorder="1" applyAlignment="1">
      <alignment vertical="center"/>
    </xf>
    <xf numFmtId="3" fontId="19" fillId="0" borderId="27" xfId="0" applyNumberFormat="1" applyFont="1" applyBorder="1" applyAlignment="1">
      <alignment vertical="center"/>
    </xf>
    <xf numFmtId="3" fontId="19" fillId="0" borderId="77" xfId="0" applyNumberFormat="1" applyFont="1" applyBorder="1" applyAlignment="1">
      <alignment vertical="center"/>
    </xf>
    <xf numFmtId="3" fontId="19" fillId="0" borderId="75" xfId="0" applyNumberFormat="1" applyFont="1" applyFill="1" applyBorder="1" applyAlignment="1">
      <alignment vertical="center"/>
    </xf>
    <xf numFmtId="0" fontId="26" fillId="0" borderId="73" xfId="0" applyFont="1" applyBorder="1" applyAlignment="1">
      <alignment vertical="center" wrapText="1"/>
    </xf>
    <xf numFmtId="0" fontId="26" fillId="0" borderId="74" xfId="0" applyFont="1" applyBorder="1" applyAlignment="1">
      <alignment horizontal="center" vertical="center" wrapText="1"/>
    </xf>
    <xf numFmtId="3" fontId="19" fillId="0" borderId="37" xfId="0" applyNumberFormat="1" applyFont="1" applyBorder="1" applyAlignment="1">
      <alignment vertical="center"/>
    </xf>
    <xf numFmtId="0" fontId="28" fillId="0" borderId="78" xfId="0" applyFont="1" applyFill="1" applyBorder="1" applyAlignment="1">
      <alignment vertical="center"/>
    </xf>
    <xf numFmtId="0" fontId="28" fillId="0" borderId="79" xfId="0" applyFont="1" applyFill="1" applyBorder="1" applyAlignment="1">
      <alignment horizontal="center" vertical="center"/>
    </xf>
    <xf numFmtId="3" fontId="19" fillId="14" borderId="85" xfId="0" applyNumberFormat="1" applyFont="1" applyFill="1" applyBorder="1" applyAlignment="1">
      <alignment vertical="center"/>
    </xf>
    <xf numFmtId="3" fontId="19" fillId="0" borderId="80" xfId="0" applyNumberFormat="1" applyFont="1" applyFill="1" applyBorder="1" applyAlignment="1">
      <alignment vertical="center"/>
    </xf>
    <xf numFmtId="3" fontId="19" fillId="0" borderId="81" xfId="0" applyNumberFormat="1" applyFont="1" applyFill="1" applyBorder="1" applyAlignment="1">
      <alignment vertical="center"/>
    </xf>
    <xf numFmtId="3" fontId="19" fillId="0" borderId="82" xfId="0" applyNumberFormat="1" applyFont="1" applyFill="1" applyBorder="1" applyAlignment="1">
      <alignment vertical="center"/>
    </xf>
    <xf numFmtId="3" fontId="19" fillId="0" borderId="83" xfId="0" applyNumberFormat="1" applyFont="1" applyFill="1" applyBorder="1" applyAlignment="1">
      <alignment vertical="center"/>
    </xf>
  </cellXfs>
  <cellStyles count="26">
    <cellStyle name="Celkem" xfId="1" builtinId="25" customBuiltin="1"/>
    <cellStyle name="Kontrolní buňka" xfId="2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ázev" xfId="7" builtinId="15" customBuiltin="1"/>
    <cellStyle name="Neutrální" xfId="8" builtinId="28" customBuiltin="1"/>
    <cellStyle name="Normální" xfId="0" builtinId="0"/>
    <cellStyle name="Normální 2" xfId="9" xr:uid="{00000000-0005-0000-0000-000009000000}"/>
    <cellStyle name="normální_344 ÚPV Hejný NR 2012" xfId="10" xr:uid="{00000000-0005-0000-0000-00000A000000}"/>
    <cellStyle name="normální_Formulář 2 6 - předáno 12 10 2007 (3)" xfId="11" xr:uid="{00000000-0005-0000-0000-00000B000000}"/>
    <cellStyle name="Poznámka" xfId="12" builtinId="10" customBuiltin="1"/>
    <cellStyle name="Propojená buňka" xfId="13" builtinId="24" customBuiltin="1"/>
    <cellStyle name="Správně" xfId="14" builtinId="26" customBuiltin="1"/>
    <cellStyle name="Text upozornění" xfId="15" builtinId="11" customBuiltin="1"/>
    <cellStyle name="Vstup" xfId="16" builtinId="20" customBuiltin="1"/>
    <cellStyle name="Výpočet" xfId="17" builtinId="22" customBuiltin="1"/>
    <cellStyle name="Výstup" xfId="18" builtinId="21" customBuiltin="1"/>
    <cellStyle name="Vysvětlující text" xfId="19" builtinId="53" customBuiltin="1"/>
    <cellStyle name="Zvýraznění 1" xfId="20" builtinId="29" customBuiltin="1"/>
    <cellStyle name="Zvýraznění 2" xfId="21" builtinId="33" customBuiltin="1"/>
    <cellStyle name="Zvýraznění 3" xfId="22" builtinId="37" customBuiltin="1"/>
    <cellStyle name="Zvýraznění 4" xfId="23" builtinId="41" customBuiltin="1"/>
    <cellStyle name="Zvýraznění 5" xfId="24" builtinId="45" customBuiltin="1"/>
    <cellStyle name="Zvýraznění 6" xfId="25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52"/>
  <sheetViews>
    <sheetView zoomScale="90" zoomScaleNormal="90" workbookViewId="0">
      <selection sqref="A1:XFD1048576"/>
    </sheetView>
  </sheetViews>
  <sheetFormatPr defaultRowHeight="15" x14ac:dyDescent="0.25"/>
  <cols>
    <col min="1" max="1" width="4" style="1" customWidth="1"/>
    <col min="2" max="2" width="11.140625" style="1" customWidth="1"/>
    <col min="3" max="3" width="9.5703125" style="1" customWidth="1"/>
    <col min="4" max="4" width="79.140625" style="1" customWidth="1"/>
    <col min="5" max="5" width="16.140625" style="1" customWidth="1"/>
    <col min="6" max="6" width="19.28515625" style="1" customWidth="1"/>
    <col min="7" max="7" width="16" style="1" customWidth="1"/>
    <col min="8" max="8" width="15.5703125" style="1" customWidth="1"/>
    <col min="9" max="9" width="13.5703125" style="1" customWidth="1"/>
    <col min="10" max="11" width="15.42578125" style="1" customWidth="1"/>
    <col min="12" max="12" width="17" style="1" customWidth="1"/>
    <col min="13" max="16384" width="9.140625" style="1"/>
  </cols>
  <sheetData>
    <row r="1" spans="2:16" ht="20.25" x14ac:dyDescent="0.3">
      <c r="I1" s="2" t="s">
        <v>84</v>
      </c>
      <c r="J1" s="2"/>
      <c r="K1" s="2"/>
      <c r="L1" s="2"/>
    </row>
    <row r="2" spans="2:16" ht="18.75" x14ac:dyDescent="0.3">
      <c r="B2" s="3" t="s">
        <v>74</v>
      </c>
      <c r="C2" s="4"/>
      <c r="D2" s="4"/>
    </row>
    <row r="3" spans="2:16" ht="18.75" x14ac:dyDescent="0.3">
      <c r="L3" s="5" t="s">
        <v>0</v>
      </c>
    </row>
    <row r="4" spans="2:16" ht="18.75" x14ac:dyDescent="0.3">
      <c r="B4" s="3" t="s">
        <v>1</v>
      </c>
      <c r="C4" s="6"/>
      <c r="D4" s="6"/>
    </row>
    <row r="5" spans="2:16" ht="5.25" customHeight="1" thickBot="1" x14ac:dyDescent="0.3">
      <c r="B5" s="6"/>
      <c r="C5" s="6"/>
      <c r="D5" s="6"/>
    </row>
    <row r="6" spans="2:16" ht="23.25" customHeight="1" thickTop="1" thickBot="1" x14ac:dyDescent="0.3">
      <c r="B6" s="7"/>
      <c r="C6" s="8"/>
      <c r="D6" s="9"/>
      <c r="E6" s="10" t="s">
        <v>75</v>
      </c>
      <c r="F6" s="11" t="s">
        <v>2</v>
      </c>
      <c r="G6" s="11"/>
      <c r="H6" s="11"/>
      <c r="I6" s="11"/>
      <c r="J6" s="11"/>
      <c r="K6" s="12"/>
      <c r="L6" s="13" t="s">
        <v>76</v>
      </c>
    </row>
    <row r="7" spans="2:16" ht="70.5" customHeight="1" thickTop="1" thickBot="1" x14ac:dyDescent="0.3">
      <c r="B7" s="14" t="s">
        <v>3</v>
      </c>
      <c r="C7" s="14"/>
      <c r="D7" s="14"/>
      <c r="E7" s="10"/>
      <c r="F7" s="15" t="s">
        <v>78</v>
      </c>
      <c r="G7" s="15" t="s">
        <v>79</v>
      </c>
      <c r="H7" s="15" t="s">
        <v>80</v>
      </c>
      <c r="I7" s="15" t="s">
        <v>81</v>
      </c>
      <c r="J7" s="16" t="s">
        <v>87</v>
      </c>
      <c r="K7" s="17" t="s">
        <v>82</v>
      </c>
      <c r="L7" s="13"/>
    </row>
    <row r="8" spans="2:16" ht="16.5" thickTop="1" thickBot="1" x14ac:dyDescent="0.3">
      <c r="B8" s="18"/>
      <c r="C8" s="19"/>
      <c r="D8" s="20"/>
      <c r="E8" s="21">
        <v>1</v>
      </c>
      <c r="F8" s="22">
        <v>2</v>
      </c>
      <c r="G8" s="22">
        <v>3</v>
      </c>
      <c r="H8" s="22">
        <v>4</v>
      </c>
      <c r="I8" s="22">
        <v>5</v>
      </c>
      <c r="J8" s="22">
        <v>6</v>
      </c>
      <c r="K8" s="23">
        <v>7</v>
      </c>
      <c r="L8" s="24" t="s">
        <v>83</v>
      </c>
    </row>
    <row r="9" spans="2:16" ht="20.100000000000001" customHeight="1" thickTop="1" x14ac:dyDescent="0.25">
      <c r="B9" s="25" t="s">
        <v>4</v>
      </c>
      <c r="C9" s="26"/>
      <c r="D9" s="27"/>
      <c r="E9" s="28">
        <f>E11</f>
        <v>625517</v>
      </c>
      <c r="F9" s="29">
        <v>-17517</v>
      </c>
      <c r="G9" s="30"/>
      <c r="H9" s="30">
        <f>H11</f>
        <v>300000</v>
      </c>
      <c r="I9" s="30"/>
      <c r="J9" s="30"/>
      <c r="K9" s="31"/>
      <c r="L9" s="32">
        <f>E9+H9+F9</f>
        <v>908000</v>
      </c>
      <c r="O9" s="33"/>
      <c r="P9" s="34"/>
    </row>
    <row r="10" spans="2:16" ht="20.100000000000001" customHeight="1" x14ac:dyDescent="0.25">
      <c r="B10" s="35" t="s">
        <v>5</v>
      </c>
      <c r="C10" s="36" t="s">
        <v>6</v>
      </c>
      <c r="D10" s="37"/>
      <c r="E10" s="38"/>
      <c r="F10" s="39"/>
      <c r="G10" s="39"/>
      <c r="H10" s="39"/>
      <c r="I10" s="39"/>
      <c r="J10" s="39"/>
      <c r="K10" s="40"/>
      <c r="L10" s="41"/>
      <c r="O10" s="33"/>
      <c r="P10" s="34"/>
    </row>
    <row r="11" spans="2:16" ht="20.100000000000001" customHeight="1" x14ac:dyDescent="0.25">
      <c r="B11" s="42"/>
      <c r="C11" s="36" t="s">
        <v>7</v>
      </c>
      <c r="D11" s="37"/>
      <c r="E11" s="43">
        <v>625517</v>
      </c>
      <c r="F11" s="44">
        <v>-17517</v>
      </c>
      <c r="G11" s="44"/>
      <c r="H11" s="44">
        <f>H12</f>
        <v>300000</v>
      </c>
      <c r="I11" s="44"/>
      <c r="J11" s="44"/>
      <c r="K11" s="45"/>
      <c r="L11" s="41">
        <f>E11+H11+F11</f>
        <v>908000</v>
      </c>
      <c r="O11" s="33"/>
      <c r="P11" s="34"/>
    </row>
    <row r="12" spans="2:16" ht="20.100000000000001" customHeight="1" x14ac:dyDescent="0.25">
      <c r="B12" s="42"/>
      <c r="C12" s="46" t="s">
        <v>5</v>
      </c>
      <c r="D12" s="47" t="s">
        <v>8</v>
      </c>
      <c r="E12" s="43">
        <v>625517</v>
      </c>
      <c r="F12" s="44">
        <v>-17517</v>
      </c>
      <c r="G12" s="44"/>
      <c r="H12" s="44">
        <v>300000</v>
      </c>
      <c r="I12" s="44"/>
      <c r="J12" s="44"/>
      <c r="K12" s="45"/>
      <c r="L12" s="41">
        <f>E12+H12+F12</f>
        <v>908000</v>
      </c>
      <c r="O12" s="33"/>
      <c r="P12" s="34"/>
    </row>
    <row r="13" spans="2:16" ht="20.100000000000001" customHeight="1" x14ac:dyDescent="0.25">
      <c r="B13" s="42"/>
      <c r="C13" s="48"/>
      <c r="D13" s="49" t="s">
        <v>9</v>
      </c>
      <c r="E13" s="50">
        <v>0</v>
      </c>
      <c r="F13" s="51"/>
      <c r="G13" s="51"/>
      <c r="H13" s="51"/>
      <c r="I13" s="51"/>
      <c r="J13" s="51"/>
      <c r="K13" s="52"/>
      <c r="L13" s="53"/>
      <c r="O13" s="33"/>
      <c r="P13" s="34"/>
    </row>
    <row r="14" spans="2:16" ht="20.100000000000001" customHeight="1" thickBot="1" x14ac:dyDescent="0.3">
      <c r="B14" s="54"/>
      <c r="C14" s="55"/>
      <c r="D14" s="56" t="s">
        <v>10</v>
      </c>
      <c r="E14" s="57">
        <v>0</v>
      </c>
      <c r="F14" s="58"/>
      <c r="G14" s="58"/>
      <c r="H14" s="58"/>
      <c r="I14" s="58"/>
      <c r="J14" s="58"/>
      <c r="K14" s="59"/>
      <c r="L14" s="60"/>
      <c r="O14" s="33"/>
      <c r="P14" s="34"/>
    </row>
    <row r="15" spans="2:16" ht="12" customHeight="1" x14ac:dyDescent="0.25">
      <c r="B15" s="61"/>
      <c r="C15" s="62"/>
      <c r="D15" s="63"/>
      <c r="E15" s="64"/>
      <c r="F15" s="65"/>
      <c r="G15" s="65"/>
      <c r="H15" s="65"/>
      <c r="I15" s="65"/>
      <c r="J15" s="65"/>
      <c r="K15" s="66"/>
      <c r="L15" s="67"/>
      <c r="O15" s="33"/>
      <c r="P15" s="34"/>
    </row>
    <row r="16" spans="2:16" ht="15.75" customHeight="1" x14ac:dyDescent="0.25">
      <c r="B16" s="68" t="s">
        <v>11</v>
      </c>
      <c r="C16" s="69"/>
      <c r="D16" s="70"/>
      <c r="E16" s="71">
        <v>630992091</v>
      </c>
      <c r="F16" s="72">
        <f>F32</f>
        <v>-19234256</v>
      </c>
      <c r="G16" s="72">
        <f>G32</f>
        <v>-1434256</v>
      </c>
      <c r="H16" s="72"/>
      <c r="I16" s="72">
        <f>I17+I21+I24</f>
        <v>-12592281</v>
      </c>
      <c r="J16" s="72">
        <v>-4941300</v>
      </c>
      <c r="K16" s="73">
        <v>-2415544</v>
      </c>
      <c r="L16" s="74">
        <f>E16+F16+G16+H16+I16+J16+K16</f>
        <v>590374454</v>
      </c>
      <c r="O16" s="33"/>
      <c r="P16" s="34"/>
    </row>
    <row r="17" spans="2:16" ht="20.100000000000001" customHeight="1" x14ac:dyDescent="0.25">
      <c r="B17" s="35" t="s">
        <v>5</v>
      </c>
      <c r="C17" s="75" t="s">
        <v>12</v>
      </c>
      <c r="D17" s="47"/>
      <c r="E17" s="76">
        <v>373687829</v>
      </c>
      <c r="F17" s="44"/>
      <c r="G17" s="44"/>
      <c r="H17" s="44"/>
      <c r="I17" s="77">
        <v>-6814005</v>
      </c>
      <c r="J17" s="44"/>
      <c r="K17" s="45"/>
      <c r="L17" s="74">
        <f t="shared" ref="L17:L27" si="0">E17+F17+G17+H17+I17+J17+K17</f>
        <v>366873824</v>
      </c>
      <c r="O17" s="33"/>
      <c r="P17" s="34"/>
    </row>
    <row r="18" spans="2:16" ht="20.100000000000001" customHeight="1" x14ac:dyDescent="0.3">
      <c r="B18" s="78"/>
      <c r="C18" s="46" t="s">
        <v>13</v>
      </c>
      <c r="D18" s="47" t="s">
        <v>14</v>
      </c>
      <c r="E18" s="79"/>
      <c r="F18" s="44"/>
      <c r="G18" s="44"/>
      <c r="H18" s="44"/>
      <c r="I18" s="44"/>
      <c r="J18" s="44"/>
      <c r="K18" s="45"/>
      <c r="L18" s="74"/>
      <c r="O18" s="33"/>
      <c r="P18" s="34"/>
    </row>
    <row r="19" spans="2:16" ht="20.100000000000001" customHeight="1" x14ac:dyDescent="0.3">
      <c r="B19" s="78"/>
      <c r="C19" s="48"/>
      <c r="D19" s="47" t="s">
        <v>15</v>
      </c>
      <c r="E19" s="79"/>
      <c r="F19" s="44"/>
      <c r="G19" s="44"/>
      <c r="H19" s="44"/>
      <c r="I19" s="44"/>
      <c r="J19" s="44"/>
      <c r="K19" s="45"/>
      <c r="L19" s="74"/>
      <c r="O19" s="33"/>
      <c r="P19" s="34"/>
    </row>
    <row r="20" spans="2:16" ht="20.100000000000001" customHeight="1" x14ac:dyDescent="0.3">
      <c r="B20" s="78"/>
      <c r="C20" s="80"/>
      <c r="D20" s="47" t="s">
        <v>16</v>
      </c>
      <c r="E20" s="79"/>
      <c r="F20" s="44"/>
      <c r="G20" s="44"/>
      <c r="H20" s="44"/>
      <c r="I20" s="44"/>
      <c r="J20" s="44"/>
      <c r="K20" s="45"/>
      <c r="L20" s="74"/>
      <c r="O20" s="33"/>
      <c r="P20" s="34"/>
    </row>
    <row r="21" spans="2:16" ht="20.100000000000001" customHeight="1" x14ac:dyDescent="0.3">
      <c r="B21" s="78"/>
      <c r="C21" s="81" t="s">
        <v>17</v>
      </c>
      <c r="D21" s="47"/>
      <c r="E21" s="76">
        <v>126306486</v>
      </c>
      <c r="F21" s="44"/>
      <c r="G21" s="44"/>
      <c r="H21" s="44"/>
      <c r="I21" s="44">
        <v>-2303134</v>
      </c>
      <c r="J21" s="44"/>
      <c r="K21" s="45"/>
      <c r="L21" s="74">
        <f t="shared" si="0"/>
        <v>124003352</v>
      </c>
      <c r="O21" s="33"/>
      <c r="P21" s="34"/>
    </row>
    <row r="22" spans="2:16" ht="20.100000000000001" customHeight="1" x14ac:dyDescent="0.3">
      <c r="B22" s="78"/>
      <c r="C22" s="46" t="s">
        <v>13</v>
      </c>
      <c r="D22" s="47" t="s">
        <v>18</v>
      </c>
      <c r="E22" s="76"/>
      <c r="F22" s="44"/>
      <c r="G22" s="44"/>
      <c r="H22" s="44"/>
      <c r="I22" s="44"/>
      <c r="J22" s="44"/>
      <c r="K22" s="45"/>
      <c r="L22" s="74"/>
      <c r="O22" s="33"/>
      <c r="P22" s="34"/>
    </row>
    <row r="23" spans="2:16" ht="20.100000000000001" customHeight="1" x14ac:dyDescent="0.3">
      <c r="B23" s="78"/>
      <c r="C23" s="48"/>
      <c r="D23" s="47" t="s">
        <v>19</v>
      </c>
      <c r="E23" s="76"/>
      <c r="F23" s="44"/>
      <c r="G23" s="44"/>
      <c r="H23" s="44"/>
      <c r="I23" s="44"/>
      <c r="J23" s="44"/>
      <c r="K23" s="45"/>
      <c r="L23" s="74"/>
      <c r="O23" s="33"/>
      <c r="P23" s="34"/>
    </row>
    <row r="24" spans="2:16" ht="20.100000000000001" customHeight="1" x14ac:dyDescent="0.3">
      <c r="B24" s="78"/>
      <c r="C24" s="82" t="s">
        <v>71</v>
      </c>
      <c r="D24" s="83"/>
      <c r="E24" s="76">
        <v>6814004</v>
      </c>
      <c r="F24" s="44"/>
      <c r="G24" s="44"/>
      <c r="H24" s="44"/>
      <c r="I24" s="44">
        <v>-3475142</v>
      </c>
      <c r="J24" s="44"/>
      <c r="K24" s="45"/>
      <c r="L24" s="74">
        <f t="shared" si="0"/>
        <v>3338862</v>
      </c>
      <c r="O24" s="33"/>
      <c r="P24" s="34"/>
    </row>
    <row r="25" spans="2:16" ht="20.100000000000001" customHeight="1" x14ac:dyDescent="0.3">
      <c r="B25" s="78"/>
      <c r="C25" s="84" t="s">
        <v>13</v>
      </c>
      <c r="D25" s="83" t="s">
        <v>72</v>
      </c>
      <c r="E25" s="76"/>
      <c r="F25" s="44"/>
      <c r="G25" s="44"/>
      <c r="H25" s="44"/>
      <c r="I25" s="44"/>
      <c r="J25" s="44"/>
      <c r="K25" s="45"/>
      <c r="L25" s="74"/>
      <c r="O25" s="33"/>
      <c r="P25" s="34"/>
    </row>
    <row r="26" spans="2:16" ht="20.100000000000001" customHeight="1" x14ac:dyDescent="0.3">
      <c r="B26" s="78"/>
      <c r="C26" s="85"/>
      <c r="D26" s="83" t="s">
        <v>73</v>
      </c>
      <c r="E26" s="76"/>
      <c r="F26" s="44"/>
      <c r="G26" s="44"/>
      <c r="H26" s="44"/>
      <c r="I26" s="44"/>
      <c r="J26" s="44"/>
      <c r="K26" s="45"/>
      <c r="L26" s="74"/>
      <c r="O26" s="33"/>
      <c r="P26" s="34"/>
    </row>
    <row r="27" spans="2:16" ht="20.100000000000001" customHeight="1" x14ac:dyDescent="0.3">
      <c r="B27" s="78"/>
      <c r="C27" s="81" t="s">
        <v>20</v>
      </c>
      <c r="D27" s="47"/>
      <c r="E27" s="76">
        <v>5962800</v>
      </c>
      <c r="F27" s="44"/>
      <c r="G27" s="44"/>
      <c r="H27" s="44"/>
      <c r="I27" s="44"/>
      <c r="J27" s="44"/>
      <c r="K27" s="45"/>
      <c r="L27" s="74">
        <f t="shared" si="0"/>
        <v>5962800</v>
      </c>
      <c r="O27" s="33"/>
      <c r="P27" s="34"/>
    </row>
    <row r="28" spans="2:16" ht="20.100000000000001" customHeight="1" x14ac:dyDescent="0.3">
      <c r="B28" s="78"/>
      <c r="C28" s="75" t="s">
        <v>21</v>
      </c>
      <c r="D28" s="47"/>
      <c r="E28" s="79"/>
      <c r="F28" s="44"/>
      <c r="G28" s="44"/>
      <c r="H28" s="44"/>
      <c r="I28" s="44"/>
      <c r="J28" s="44"/>
      <c r="K28" s="45"/>
      <c r="L28" s="74"/>
      <c r="O28" s="33"/>
      <c r="P28" s="34"/>
    </row>
    <row r="29" spans="2:16" ht="20.100000000000001" customHeight="1" x14ac:dyDescent="0.3">
      <c r="B29" s="78"/>
      <c r="C29" s="46" t="s">
        <v>13</v>
      </c>
      <c r="D29" s="47" t="s">
        <v>22</v>
      </c>
      <c r="E29" s="79"/>
      <c r="F29" s="44"/>
      <c r="G29" s="44"/>
      <c r="H29" s="44"/>
      <c r="I29" s="44"/>
      <c r="J29" s="44"/>
      <c r="K29" s="45"/>
      <c r="L29" s="74"/>
      <c r="O29" s="33"/>
      <c r="P29" s="34"/>
    </row>
    <row r="30" spans="2:16" ht="20.100000000000001" customHeight="1" x14ac:dyDescent="0.25">
      <c r="B30" s="86"/>
      <c r="C30" s="48"/>
      <c r="D30" s="47" t="s">
        <v>23</v>
      </c>
      <c r="E30" s="87"/>
      <c r="F30" s="44"/>
      <c r="G30" s="44"/>
      <c r="H30" s="44"/>
      <c r="I30" s="44"/>
      <c r="J30" s="44"/>
      <c r="K30" s="45"/>
      <c r="L30" s="74"/>
      <c r="O30" s="33"/>
      <c r="P30" s="34"/>
    </row>
    <row r="31" spans="2:16" ht="20.100000000000001" customHeight="1" x14ac:dyDescent="0.25">
      <c r="B31" s="35"/>
      <c r="C31" s="81" t="s">
        <v>24</v>
      </c>
      <c r="D31" s="47"/>
      <c r="E31" s="79"/>
      <c r="F31" s="44"/>
      <c r="G31" s="44"/>
      <c r="H31" s="44"/>
      <c r="I31" s="44"/>
      <c r="J31" s="44"/>
      <c r="K31" s="45"/>
      <c r="L31" s="74"/>
      <c r="O31" s="33"/>
      <c r="P31" s="34"/>
    </row>
    <row r="32" spans="2:16" ht="20.100000000000001" customHeight="1" x14ac:dyDescent="0.25">
      <c r="B32" s="42"/>
      <c r="C32" s="75" t="s">
        <v>25</v>
      </c>
      <c r="D32" s="47"/>
      <c r="E32" s="76">
        <f>E16-E17-E21-E24-E27</f>
        <v>118220972</v>
      </c>
      <c r="F32" s="44">
        <v>-19234256</v>
      </c>
      <c r="G32" s="44">
        <v>-1434256</v>
      </c>
      <c r="H32" s="44"/>
      <c r="I32" s="44"/>
      <c r="J32" s="44">
        <v>-4941300</v>
      </c>
      <c r="K32" s="73">
        <v>-2415544</v>
      </c>
      <c r="L32" s="74">
        <f>E32+F32+G32+H32+I32+J32+K32</f>
        <v>90195616</v>
      </c>
      <c r="O32" s="33"/>
      <c r="P32" s="34"/>
    </row>
    <row r="33" spans="2:16" ht="20.100000000000001" customHeight="1" x14ac:dyDescent="0.25">
      <c r="B33" s="42"/>
      <c r="C33" s="46" t="s">
        <v>13</v>
      </c>
      <c r="D33" s="47" t="s">
        <v>26</v>
      </c>
      <c r="E33" s="88"/>
      <c r="F33" s="51"/>
      <c r="G33" s="51"/>
      <c r="H33" s="51"/>
      <c r="I33" s="51"/>
      <c r="J33" s="51"/>
      <c r="K33" s="52"/>
      <c r="L33" s="74"/>
      <c r="O33" s="33"/>
      <c r="P33" s="34"/>
    </row>
    <row r="34" spans="2:16" ht="20.100000000000001" customHeight="1" thickBot="1" x14ac:dyDescent="0.3">
      <c r="B34" s="89"/>
      <c r="C34" s="90"/>
      <c r="D34" s="91" t="s">
        <v>27</v>
      </c>
      <c r="E34" s="92"/>
      <c r="F34" s="93"/>
      <c r="G34" s="93"/>
      <c r="H34" s="93"/>
      <c r="I34" s="93"/>
      <c r="J34" s="93"/>
      <c r="K34" s="94"/>
      <c r="L34" s="95"/>
      <c r="O34" s="33"/>
      <c r="P34" s="34"/>
    </row>
    <row r="35" spans="2:16" ht="21" customHeight="1" thickTop="1" x14ac:dyDescent="0.25">
      <c r="B35" s="96"/>
      <c r="C35" s="96"/>
      <c r="D35" s="96"/>
      <c r="E35" s="97"/>
      <c r="F35" s="97"/>
      <c r="G35" s="97"/>
      <c r="H35" s="97"/>
      <c r="I35" s="97"/>
      <c r="J35" s="97"/>
      <c r="K35" s="97"/>
      <c r="L35" s="97"/>
      <c r="P35" s="34"/>
    </row>
    <row r="36" spans="2:16" ht="19.5" thickBot="1" x14ac:dyDescent="0.35">
      <c r="B36" s="98"/>
      <c r="C36" s="98"/>
      <c r="D36" s="98"/>
    </row>
    <row r="37" spans="2:16" ht="25.5" customHeight="1" thickTop="1" x14ac:dyDescent="0.25">
      <c r="B37" s="99" t="s">
        <v>28</v>
      </c>
      <c r="C37" s="99"/>
      <c r="D37" s="99"/>
      <c r="E37" s="100"/>
      <c r="F37" s="100"/>
      <c r="G37" s="100"/>
      <c r="H37" s="100"/>
      <c r="I37" s="100"/>
      <c r="J37" s="100"/>
      <c r="K37" s="101"/>
      <c r="L37" s="102"/>
    </row>
    <row r="38" spans="2:16" ht="21" customHeight="1" x14ac:dyDescent="0.25">
      <c r="B38" s="103" t="s">
        <v>5</v>
      </c>
      <c r="C38" s="104" t="s">
        <v>29</v>
      </c>
      <c r="D38" s="104"/>
      <c r="E38" s="105"/>
      <c r="F38" s="105"/>
      <c r="G38" s="105"/>
      <c r="H38" s="105"/>
      <c r="I38" s="105"/>
      <c r="J38" s="105"/>
      <c r="K38" s="106"/>
      <c r="L38" s="107"/>
    </row>
    <row r="39" spans="2:16" ht="21" customHeight="1" thickBot="1" x14ac:dyDescent="0.3">
      <c r="B39" s="108"/>
      <c r="C39" s="109" t="s">
        <v>30</v>
      </c>
      <c r="D39" s="109"/>
      <c r="E39" s="110"/>
      <c r="F39" s="110"/>
      <c r="G39" s="110"/>
      <c r="H39" s="110"/>
      <c r="I39" s="110"/>
      <c r="J39" s="110"/>
      <c r="K39" s="111"/>
      <c r="L39" s="112"/>
    </row>
    <row r="40" spans="2:16" ht="20.25" thickTop="1" thickBot="1" x14ac:dyDescent="0.35">
      <c r="B40" s="113"/>
      <c r="C40" s="113"/>
      <c r="D40" s="113"/>
      <c r="E40" s="114"/>
      <c r="F40" s="114"/>
      <c r="G40" s="114"/>
      <c r="H40" s="114"/>
      <c r="I40" s="114"/>
      <c r="J40" s="114"/>
      <c r="K40" s="114"/>
      <c r="L40" s="114"/>
    </row>
    <row r="41" spans="2:16" ht="33.75" customHeight="1" thickTop="1" x14ac:dyDescent="0.25">
      <c r="B41" s="99" t="s">
        <v>31</v>
      </c>
      <c r="C41" s="99"/>
      <c r="D41" s="99"/>
      <c r="E41" s="100"/>
      <c r="F41" s="100"/>
      <c r="G41" s="100"/>
      <c r="H41" s="100"/>
      <c r="I41" s="100"/>
      <c r="J41" s="100"/>
      <c r="K41" s="101"/>
      <c r="L41" s="102"/>
    </row>
    <row r="42" spans="2:16" ht="20.25" customHeight="1" x14ac:dyDescent="0.25">
      <c r="B42" s="103" t="s">
        <v>5</v>
      </c>
      <c r="C42" s="104" t="s">
        <v>29</v>
      </c>
      <c r="D42" s="104"/>
      <c r="E42" s="105"/>
      <c r="F42" s="105"/>
      <c r="G42" s="105"/>
      <c r="H42" s="105"/>
      <c r="I42" s="105"/>
      <c r="J42" s="105"/>
      <c r="K42" s="106"/>
      <c r="L42" s="107"/>
    </row>
    <row r="43" spans="2:16" ht="19.5" thickBot="1" x14ac:dyDescent="0.3">
      <c r="B43" s="108"/>
      <c r="C43" s="109" t="s">
        <v>32</v>
      </c>
      <c r="D43" s="109"/>
      <c r="E43" s="110"/>
      <c r="F43" s="110"/>
      <c r="G43" s="110"/>
      <c r="H43" s="110"/>
      <c r="I43" s="110"/>
      <c r="J43" s="110"/>
      <c r="K43" s="111"/>
      <c r="L43" s="112"/>
    </row>
    <row r="44" spans="2:16" ht="15.75" thickTop="1" x14ac:dyDescent="0.25">
      <c r="B44" s="114"/>
      <c r="C44" s="114"/>
      <c r="D44" s="114"/>
      <c r="E44" s="114"/>
      <c r="F44" s="114"/>
      <c r="G44" s="114"/>
      <c r="H44" s="114"/>
      <c r="I44" s="114"/>
      <c r="J44" s="114"/>
      <c r="K44" s="114"/>
      <c r="L44" s="114"/>
    </row>
    <row r="45" spans="2:16" ht="15.75" customHeight="1" x14ac:dyDescent="0.25">
      <c r="B45" s="6" t="s">
        <v>33</v>
      </c>
      <c r="C45" s="6"/>
      <c r="D45" s="6"/>
      <c r="J45" s="115"/>
      <c r="K45" s="115"/>
      <c r="L45" s="116"/>
      <c r="M45" s="117"/>
    </row>
    <row r="46" spans="2:16" x14ac:dyDescent="0.25">
      <c r="I46" s="118"/>
      <c r="J46" s="119"/>
      <c r="K46" s="119"/>
      <c r="L46" s="119"/>
      <c r="M46" s="117"/>
    </row>
    <row r="47" spans="2:16" x14ac:dyDescent="0.25">
      <c r="B47" s="1" t="s">
        <v>34</v>
      </c>
      <c r="I47" s="117"/>
      <c r="J47" s="119"/>
      <c r="K47" s="119"/>
      <c r="L47" s="119"/>
      <c r="M47" s="117"/>
    </row>
    <row r="48" spans="2:16" x14ac:dyDescent="0.25">
      <c r="B48" s="1" t="s">
        <v>35</v>
      </c>
      <c r="E48" s="120"/>
      <c r="F48" s="120"/>
      <c r="G48" s="120"/>
      <c r="H48" s="120"/>
      <c r="I48" s="117"/>
      <c r="J48" s="119"/>
      <c r="K48" s="119"/>
      <c r="L48" s="119"/>
      <c r="M48" s="117"/>
    </row>
    <row r="49" spans="2:13" x14ac:dyDescent="0.25">
      <c r="B49" s="1" t="s">
        <v>36</v>
      </c>
      <c r="E49" s="121"/>
      <c r="F49" s="120"/>
      <c r="G49" s="120"/>
      <c r="H49" s="120"/>
      <c r="I49" s="117"/>
      <c r="J49" s="119"/>
      <c r="K49" s="119"/>
      <c r="L49" s="119"/>
      <c r="M49" s="117"/>
    </row>
    <row r="50" spans="2:13" x14ac:dyDescent="0.25">
      <c r="B50" s="1" t="s">
        <v>37</v>
      </c>
      <c r="E50" s="120"/>
      <c r="F50" s="120"/>
      <c r="G50" s="120"/>
      <c r="H50" s="120"/>
      <c r="I50" s="117"/>
      <c r="J50" s="119"/>
      <c r="K50" s="119"/>
      <c r="L50" s="119"/>
      <c r="M50" s="117"/>
    </row>
    <row r="51" spans="2:13" x14ac:dyDescent="0.25">
      <c r="B51" s="1" t="s">
        <v>38</v>
      </c>
      <c r="E51" s="120"/>
      <c r="F51" s="120"/>
      <c r="G51" s="120"/>
      <c r="H51" s="120"/>
      <c r="I51" s="117"/>
      <c r="J51" s="119"/>
      <c r="K51" s="119"/>
      <c r="L51" s="119"/>
      <c r="M51" s="117"/>
    </row>
    <row r="52" spans="2:13" x14ac:dyDescent="0.25">
      <c r="E52" s="120"/>
      <c r="F52" s="120"/>
      <c r="G52" s="120"/>
      <c r="H52" s="120"/>
      <c r="I52" s="120"/>
      <c r="J52" s="120"/>
      <c r="K52" s="120"/>
      <c r="L52" s="120"/>
    </row>
  </sheetData>
  <sheetProtection selectLockedCells="1" selectUnlockedCells="1"/>
  <mergeCells count="11">
    <mergeCell ref="I1:L1"/>
    <mergeCell ref="J46:L51"/>
    <mergeCell ref="J45:L45"/>
    <mergeCell ref="B41:D41"/>
    <mergeCell ref="C42:D42"/>
    <mergeCell ref="E6:E7"/>
    <mergeCell ref="F6:J6"/>
    <mergeCell ref="L6:L7"/>
    <mergeCell ref="B7:D7"/>
    <mergeCell ref="B37:D37"/>
    <mergeCell ref="C38:D38"/>
  </mergeCells>
  <pageMargins left="0.51181102362204722" right="0.43307086614173229" top="0.23622047244094491" bottom="0.23622047244094491" header="0.51181102362204722" footer="0.51181102362204722"/>
  <pageSetup paperSize="9" scale="56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26"/>
  <sheetViews>
    <sheetView tabSelected="1" topLeftCell="A5" zoomScale="130" zoomScaleNormal="130" workbookViewId="0">
      <selection activeCell="A11" sqref="A11"/>
    </sheetView>
  </sheetViews>
  <sheetFormatPr defaultRowHeight="15" x14ac:dyDescent="0.25"/>
  <cols>
    <col min="1" max="1" width="71.85546875" style="1" customWidth="1"/>
    <col min="2" max="2" width="3.28515625" style="122" customWidth="1"/>
    <col min="3" max="3" width="14.5703125" style="1" customWidth="1"/>
    <col min="4" max="4" width="12" style="1" customWidth="1"/>
    <col min="5" max="5" width="14.7109375" style="1" customWidth="1"/>
    <col min="6" max="6" width="12.5703125" style="1" customWidth="1"/>
    <col min="7" max="7" width="11.5703125" style="1" customWidth="1"/>
    <col min="8" max="8" width="8.7109375" style="1" customWidth="1"/>
    <col min="9" max="9" width="8.42578125" style="1" customWidth="1"/>
    <col min="10" max="10" width="11" style="1" customWidth="1"/>
    <col min="11" max="11" width="11.5703125" style="1" customWidth="1"/>
    <col min="12" max="16384" width="9.140625" style="1"/>
  </cols>
  <sheetData>
    <row r="1" spans="1:11" ht="20.25" customHeight="1" x14ac:dyDescent="0.25">
      <c r="G1" s="123" t="s">
        <v>85</v>
      </c>
      <c r="H1" s="123"/>
      <c r="I1" s="123"/>
      <c r="J1" s="123"/>
      <c r="K1" s="123"/>
    </row>
    <row r="2" spans="1:11" ht="15.75" x14ac:dyDescent="0.25">
      <c r="A2" s="6" t="s">
        <v>74</v>
      </c>
    </row>
    <row r="3" spans="1:11" x14ac:dyDescent="0.25">
      <c r="K3" s="1" t="s">
        <v>39</v>
      </c>
    </row>
    <row r="4" spans="1:11" ht="15.75" x14ac:dyDescent="0.25">
      <c r="A4" s="6" t="s">
        <v>77</v>
      </c>
      <c r="B4" s="124"/>
    </row>
    <row r="5" spans="1:11" ht="15.75" x14ac:dyDescent="0.25">
      <c r="A5" s="6"/>
      <c r="B5" s="124"/>
    </row>
    <row r="6" spans="1:11" ht="16.5" customHeight="1" x14ac:dyDescent="0.25">
      <c r="A6" s="125"/>
      <c r="B6" s="126" t="s">
        <v>40</v>
      </c>
      <c r="C6" s="127" t="s">
        <v>41</v>
      </c>
      <c r="D6" s="127"/>
      <c r="E6" s="127"/>
      <c r="F6" s="127"/>
      <c r="G6" s="127"/>
      <c r="H6" s="128" t="s">
        <v>42</v>
      </c>
      <c r="I6" s="128"/>
      <c r="J6" s="128"/>
      <c r="K6" s="128"/>
    </row>
    <row r="7" spans="1:11" ht="20.25" customHeight="1" x14ac:dyDescent="0.25">
      <c r="A7" s="129"/>
      <c r="B7" s="126"/>
      <c r="C7" s="130" t="s">
        <v>68</v>
      </c>
      <c r="D7" s="131" t="s">
        <v>43</v>
      </c>
      <c r="E7" s="132" t="s">
        <v>13</v>
      </c>
      <c r="F7" s="131" t="s">
        <v>69</v>
      </c>
      <c r="G7" s="133" t="s">
        <v>44</v>
      </c>
      <c r="H7" s="134" t="s">
        <v>45</v>
      </c>
      <c r="I7" s="131" t="s">
        <v>46</v>
      </c>
      <c r="J7" s="131" t="s">
        <v>69</v>
      </c>
      <c r="K7" s="135" t="s">
        <v>44</v>
      </c>
    </row>
    <row r="8" spans="1:11" ht="15" customHeight="1" x14ac:dyDescent="0.25">
      <c r="A8" s="136" t="s">
        <v>47</v>
      </c>
      <c r="B8" s="126"/>
      <c r="C8" s="130"/>
      <c r="D8" s="131" t="s">
        <v>48</v>
      </c>
      <c r="E8" s="137" t="s">
        <v>49</v>
      </c>
      <c r="F8" s="131" t="s">
        <v>50</v>
      </c>
      <c r="G8" s="133" t="s">
        <v>51</v>
      </c>
      <c r="H8" s="134"/>
      <c r="I8" s="131" t="s">
        <v>48</v>
      </c>
      <c r="J8" s="131" t="s">
        <v>50</v>
      </c>
      <c r="K8" s="135" t="s">
        <v>51</v>
      </c>
    </row>
    <row r="9" spans="1:11" ht="30.75" customHeight="1" x14ac:dyDescent="0.25">
      <c r="A9" s="129"/>
      <c r="B9" s="126"/>
      <c r="C9" s="130"/>
      <c r="D9" s="131" t="s">
        <v>52</v>
      </c>
      <c r="E9" s="137"/>
      <c r="F9" s="131"/>
      <c r="G9" s="133"/>
      <c r="H9" s="134"/>
      <c r="I9" s="131" t="s">
        <v>52</v>
      </c>
      <c r="J9" s="131"/>
      <c r="K9" s="135"/>
    </row>
    <row r="10" spans="1:11" ht="15" customHeight="1" x14ac:dyDescent="0.25">
      <c r="A10" s="129"/>
      <c r="B10" s="126"/>
      <c r="C10" s="138" t="s">
        <v>53</v>
      </c>
      <c r="D10" s="139" t="s">
        <v>53</v>
      </c>
      <c r="E10" s="139" t="s">
        <v>53</v>
      </c>
      <c r="F10" s="140" t="s">
        <v>54</v>
      </c>
      <c r="G10" s="141"/>
      <c r="H10" s="142" t="s">
        <v>53</v>
      </c>
      <c r="I10" s="139" t="s">
        <v>53</v>
      </c>
      <c r="J10" s="140" t="s">
        <v>54</v>
      </c>
      <c r="K10" s="143"/>
    </row>
    <row r="11" spans="1:11" ht="20.100000000000001" customHeight="1" x14ac:dyDescent="0.25">
      <c r="A11" s="144" t="s">
        <v>55</v>
      </c>
      <c r="B11" s="145">
        <v>1</v>
      </c>
      <c r="C11" s="146">
        <v>373687829</v>
      </c>
      <c r="D11" s="147">
        <v>32987594</v>
      </c>
      <c r="E11" s="147">
        <v>31124400</v>
      </c>
      <c r="F11" s="147">
        <v>340700235</v>
      </c>
      <c r="G11" s="148">
        <v>495</v>
      </c>
      <c r="H11" s="149"/>
      <c r="I11" s="147"/>
      <c r="J11" s="147"/>
      <c r="K11" s="150"/>
    </row>
    <row r="12" spans="1:11" ht="20.100000000000001" customHeight="1" x14ac:dyDescent="0.25">
      <c r="A12" s="151" t="s">
        <v>56</v>
      </c>
      <c r="B12" s="152">
        <v>2</v>
      </c>
      <c r="C12" s="153"/>
      <c r="D12" s="154"/>
      <c r="E12" s="154"/>
      <c r="F12" s="154"/>
      <c r="G12" s="155"/>
      <c r="H12" s="156"/>
      <c r="I12" s="154"/>
      <c r="J12" s="154"/>
      <c r="K12" s="157"/>
    </row>
    <row r="13" spans="1:11" ht="20.100000000000001" customHeight="1" x14ac:dyDescent="0.25">
      <c r="A13" s="158" t="s">
        <v>57</v>
      </c>
      <c r="B13" s="159">
        <v>3</v>
      </c>
      <c r="C13" s="160"/>
      <c r="D13" s="161"/>
      <c r="E13" s="161"/>
      <c r="F13" s="161"/>
      <c r="G13" s="162"/>
      <c r="H13" s="163"/>
      <c r="I13" s="161"/>
      <c r="J13" s="161"/>
      <c r="K13" s="164"/>
    </row>
    <row r="14" spans="1:11" ht="20.100000000000001" customHeight="1" x14ac:dyDescent="0.25">
      <c r="A14" s="158" t="s">
        <v>58</v>
      </c>
      <c r="B14" s="159">
        <v>4</v>
      </c>
      <c r="C14" s="165"/>
      <c r="D14" s="161"/>
      <c r="E14" s="161"/>
      <c r="F14" s="161"/>
      <c r="G14" s="162"/>
      <c r="H14" s="163"/>
      <c r="I14" s="161"/>
      <c r="J14" s="161"/>
      <c r="K14" s="164"/>
    </row>
    <row r="15" spans="1:11" ht="20.100000000000001" customHeight="1" x14ac:dyDescent="0.25">
      <c r="A15" s="158" t="s">
        <v>5</v>
      </c>
      <c r="B15" s="159"/>
      <c r="C15" s="160"/>
      <c r="D15" s="161"/>
      <c r="E15" s="161"/>
      <c r="F15" s="161"/>
      <c r="G15" s="162"/>
      <c r="H15" s="163"/>
      <c r="I15" s="161"/>
      <c r="J15" s="161"/>
      <c r="K15" s="164"/>
    </row>
    <row r="16" spans="1:11" ht="20.100000000000001" customHeight="1" x14ac:dyDescent="0.25">
      <c r="A16" s="158" t="s">
        <v>67</v>
      </c>
      <c r="B16" s="159">
        <v>5</v>
      </c>
      <c r="C16" s="160"/>
      <c r="D16" s="161"/>
      <c r="E16" s="161"/>
      <c r="F16" s="161"/>
      <c r="G16" s="162"/>
      <c r="H16" s="163"/>
      <c r="I16" s="161"/>
      <c r="J16" s="161"/>
      <c r="K16" s="164"/>
    </row>
    <row r="17" spans="1:14" ht="20.100000000000001" customHeight="1" x14ac:dyDescent="0.25">
      <c r="A17" s="158" t="s">
        <v>59</v>
      </c>
      <c r="B17" s="159">
        <v>6</v>
      </c>
      <c r="C17" s="160"/>
      <c r="D17" s="161"/>
      <c r="E17" s="161"/>
      <c r="F17" s="161"/>
      <c r="G17" s="162"/>
      <c r="H17" s="163"/>
      <c r="I17" s="161"/>
      <c r="J17" s="161"/>
      <c r="K17" s="164"/>
    </row>
    <row r="18" spans="1:14" ht="20.100000000000001" customHeight="1" x14ac:dyDescent="0.25">
      <c r="A18" s="158" t="s">
        <v>60</v>
      </c>
      <c r="B18" s="159">
        <v>7</v>
      </c>
      <c r="C18" s="160"/>
      <c r="D18" s="161"/>
      <c r="E18" s="161"/>
      <c r="F18" s="161"/>
      <c r="G18" s="162"/>
      <c r="H18" s="163"/>
      <c r="I18" s="161"/>
      <c r="J18" s="161"/>
      <c r="K18" s="164"/>
    </row>
    <row r="19" spans="1:14" ht="30.75" customHeight="1" x14ac:dyDescent="0.25">
      <c r="A19" s="166" t="s">
        <v>61</v>
      </c>
      <c r="B19" s="167">
        <v>8</v>
      </c>
      <c r="C19" s="160"/>
      <c r="D19" s="161"/>
      <c r="E19" s="161"/>
      <c r="F19" s="161"/>
      <c r="G19" s="162"/>
      <c r="H19" s="163"/>
      <c r="I19" s="161"/>
      <c r="J19" s="161"/>
      <c r="K19" s="164"/>
    </row>
    <row r="20" spans="1:14" ht="20.100000000000001" customHeight="1" thickBot="1" x14ac:dyDescent="0.3">
      <c r="A20" s="158" t="s">
        <v>86</v>
      </c>
      <c r="B20" s="159">
        <v>9</v>
      </c>
      <c r="C20" s="160">
        <v>-6814005</v>
      </c>
      <c r="D20" s="161"/>
      <c r="E20" s="168"/>
      <c r="F20" s="163">
        <v>-6814005</v>
      </c>
      <c r="G20" s="162">
        <v>-10</v>
      </c>
      <c r="H20" s="163"/>
      <c r="I20" s="161"/>
      <c r="J20" s="161"/>
      <c r="K20" s="164"/>
    </row>
    <row r="21" spans="1:14" ht="20.100000000000001" customHeight="1" thickBot="1" x14ac:dyDescent="0.3">
      <c r="A21" s="169" t="s">
        <v>62</v>
      </c>
      <c r="B21" s="170">
        <v>10</v>
      </c>
      <c r="C21" s="171">
        <v>366873824</v>
      </c>
      <c r="D21" s="172">
        <v>32987594</v>
      </c>
      <c r="E21" s="172">
        <v>31124400</v>
      </c>
      <c r="F21" s="172">
        <v>333886230</v>
      </c>
      <c r="G21" s="173">
        <v>485</v>
      </c>
      <c r="H21" s="174"/>
      <c r="I21" s="172"/>
      <c r="J21" s="172"/>
      <c r="K21" s="175"/>
    </row>
    <row r="22" spans="1:14" ht="15.75" thickTop="1" x14ac:dyDescent="0.25">
      <c r="A22" s="1" t="s">
        <v>63</v>
      </c>
    </row>
    <row r="23" spans="1:14" x14ac:dyDescent="0.25">
      <c r="A23" s="114" t="s">
        <v>70</v>
      </c>
      <c r="G23" s="114"/>
      <c r="H23" s="114"/>
      <c r="I23" s="114"/>
      <c r="J23" s="114"/>
      <c r="K23" s="114"/>
      <c r="L23" s="114"/>
      <c r="M23" s="114"/>
      <c r="N23" s="114"/>
    </row>
    <row r="24" spans="1:14" x14ac:dyDescent="0.25">
      <c r="A24" s="1" t="s">
        <v>64</v>
      </c>
    </row>
    <row r="25" spans="1:14" x14ac:dyDescent="0.25">
      <c r="A25" s="1" t="s">
        <v>65</v>
      </c>
    </row>
    <row r="26" spans="1:14" x14ac:dyDescent="0.25">
      <c r="A26" s="1" t="s">
        <v>66</v>
      </c>
      <c r="C26" s="74"/>
    </row>
  </sheetData>
  <sheetProtection selectLockedCells="1" selectUnlockedCells="1"/>
  <mergeCells count="13">
    <mergeCell ref="G1:K1"/>
    <mergeCell ref="K7:K9"/>
    <mergeCell ref="E8:E9"/>
    <mergeCell ref="B6:B10"/>
    <mergeCell ref="C6:G6"/>
    <mergeCell ref="H6:K6"/>
    <mergeCell ref="C7:C9"/>
    <mergeCell ref="D7:D9"/>
    <mergeCell ref="F7:F9"/>
    <mergeCell ref="G7:G9"/>
    <mergeCell ref="H7:H9"/>
    <mergeCell ref="I7:I9"/>
    <mergeCell ref="J7:J9"/>
  </mergeCells>
  <pageMargins left="0.27559055118110237" right="0.31496062992125984" top="0.78740157480314965" bottom="0.78740157480314965" header="0.51181102362204722" footer="0.51181102362204722"/>
  <pageSetup paperSize="9" scale="78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T-1-základní ukazatele</vt:lpstr>
      <vt:lpstr>T-2-platy_ OPPP_ mzdy PO</vt:lpstr>
      <vt:lpstr>'T-1-základní ukazatele'!Oblast_tisku</vt:lpstr>
      <vt:lpstr>'T-2-platy_ OPPP_ mzdy PO'!Oblast_tisku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Škodová Jana Ing.</dc:creator>
  <cp:lastModifiedBy>Ing. Monika Kantnerová</cp:lastModifiedBy>
  <cp:revision>2</cp:revision>
  <cp:lastPrinted>2023-06-08T06:40:12Z</cp:lastPrinted>
  <dcterms:created xsi:type="dcterms:W3CDTF">2013-01-17T12:25:39Z</dcterms:created>
  <dcterms:modified xsi:type="dcterms:W3CDTF">2023-06-08T06:40:35Z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Usnesení RV PSP č 394-2013- příloha (2) (2).xls</vt:lpwstr>
  </property>
</Properties>
</file>