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19200" windowHeight="7020"/>
  </bookViews>
  <sheets>
    <sheet name="pozemní 2015-2020" sheetId="2" r:id="rId1"/>
  </sheets>
  <externalReferences>
    <externalReference r:id="rId2"/>
    <externalReference r:id="rId3"/>
  </externalReferences>
  <definedNames>
    <definedName name="_xlnm.Print_Area" localSheetId="0">'pozemní 2015-2020'!$A$1:$L$121</definedName>
    <definedName name="Print_Area">#REF!</definedName>
    <definedName name="Print_Titles">'[1]Letadla celk.'!#REF!</definedName>
  </definedNames>
  <calcPr calcId="145621"/>
</workbook>
</file>

<file path=xl/calcChain.xml><?xml version="1.0" encoding="utf-8"?>
<calcChain xmlns="http://schemas.openxmlformats.org/spreadsheetml/2006/main">
  <c r="I89" i="2" l="1"/>
  <c r="I93" i="2"/>
  <c r="I9" i="2"/>
  <c r="L78" i="2"/>
  <c r="L79" i="2"/>
  <c r="K78" i="2"/>
  <c r="K79" i="2"/>
  <c r="J78" i="2"/>
  <c r="I78" i="2"/>
  <c r="H78" i="2"/>
  <c r="G78" i="2"/>
  <c r="G79" i="2"/>
  <c r="F78" i="2"/>
  <c r="L73" i="2"/>
  <c r="K73" i="2"/>
  <c r="J73" i="2"/>
  <c r="J79" i="2"/>
  <c r="H73" i="2"/>
  <c r="G73" i="2"/>
  <c r="F73" i="2"/>
  <c r="F79" i="2"/>
  <c r="I72" i="2"/>
  <c r="I73" i="2"/>
  <c r="I79" i="2"/>
  <c r="I71" i="2"/>
  <c r="I69" i="2"/>
  <c r="L63" i="2"/>
  <c r="L64" i="2"/>
  <c r="K63" i="2"/>
  <c r="J63" i="2"/>
  <c r="H63" i="2"/>
  <c r="G63" i="2"/>
  <c r="G64" i="2"/>
  <c r="F63" i="2"/>
  <c r="F64" i="2"/>
  <c r="I61" i="2"/>
  <c r="I60" i="2"/>
  <c r="I59" i="2"/>
  <c r="I63" i="2"/>
  <c r="I64" i="2"/>
  <c r="L58" i="2"/>
  <c r="K58" i="2"/>
  <c r="J58" i="2"/>
  <c r="H58" i="2"/>
  <c r="G58" i="2"/>
  <c r="F58" i="2"/>
  <c r="I57" i="2"/>
  <c r="I56" i="2"/>
  <c r="I55" i="2"/>
  <c r="I54" i="2"/>
  <c r="L48" i="2"/>
  <c r="K48" i="2"/>
  <c r="J48" i="2"/>
  <c r="H48" i="2"/>
  <c r="G48" i="2"/>
  <c r="F48" i="2"/>
  <c r="I47" i="2"/>
  <c r="I46" i="2"/>
  <c r="I45" i="2"/>
  <c r="I44" i="2"/>
  <c r="L43" i="2"/>
  <c r="K43" i="2"/>
  <c r="J43" i="2"/>
  <c r="H43" i="2"/>
  <c r="G43" i="2"/>
  <c r="F43" i="2"/>
  <c r="I42" i="2"/>
  <c r="I41" i="2"/>
  <c r="I40" i="2"/>
  <c r="I43" i="2"/>
  <c r="I39" i="2"/>
  <c r="L33" i="2"/>
  <c r="K33" i="2"/>
  <c r="J33" i="2"/>
  <c r="J34" i="2"/>
  <c r="H33" i="2"/>
  <c r="G33" i="2"/>
  <c r="F33" i="2"/>
  <c r="F34" i="2"/>
  <c r="I32" i="2"/>
  <c r="I31" i="2"/>
  <c r="I30" i="2"/>
  <c r="I29" i="2"/>
  <c r="I33" i="2"/>
  <c r="I34" i="2"/>
  <c r="L28" i="2"/>
  <c r="K28" i="2"/>
  <c r="J28" i="2"/>
  <c r="H28" i="2"/>
  <c r="H34" i="2"/>
  <c r="G28" i="2"/>
  <c r="G34" i="2"/>
  <c r="F28" i="2"/>
  <c r="I27" i="2"/>
  <c r="I26" i="2"/>
  <c r="I25" i="2"/>
  <c r="I28" i="2"/>
  <c r="I24" i="2"/>
  <c r="L18" i="2"/>
  <c r="K18" i="2"/>
  <c r="K19" i="2"/>
  <c r="J18" i="2"/>
  <c r="H18" i="2"/>
  <c r="G18" i="2"/>
  <c r="F18" i="2"/>
  <c r="I17" i="2"/>
  <c r="I16" i="2"/>
  <c r="I15" i="2"/>
  <c r="I14" i="2"/>
  <c r="I18" i="2"/>
  <c r="I19" i="2"/>
  <c r="L13" i="2"/>
  <c r="L19" i="2"/>
  <c r="K13" i="2"/>
  <c r="J13" i="2"/>
  <c r="H13" i="2"/>
  <c r="G13" i="2"/>
  <c r="G19" i="2"/>
  <c r="F13" i="2"/>
  <c r="I12" i="2"/>
  <c r="I11" i="2"/>
  <c r="I10" i="2"/>
  <c r="I13" i="2"/>
  <c r="I87" i="2"/>
  <c r="I86" i="2"/>
  <c r="I84" i="2"/>
  <c r="I88" i="2"/>
  <c r="L93" i="2"/>
  <c r="L94" i="2"/>
  <c r="K93" i="2"/>
  <c r="K94" i="2"/>
  <c r="J93" i="2"/>
  <c r="J94" i="2"/>
  <c r="H93" i="2"/>
  <c r="H94" i="2"/>
  <c r="G93" i="2"/>
  <c r="F93" i="2"/>
  <c r="F94" i="2"/>
  <c r="L88" i="2"/>
  <c r="K88" i="2"/>
  <c r="J88" i="2"/>
  <c r="H88" i="2"/>
  <c r="G88" i="2"/>
  <c r="G94" i="2"/>
  <c r="F88" i="2"/>
  <c r="K49" i="2"/>
  <c r="H64" i="2"/>
  <c r="L34" i="2"/>
  <c r="H49" i="2"/>
  <c r="J64" i="2"/>
  <c r="K34" i="2"/>
  <c r="L49" i="2"/>
  <c r="G49" i="2"/>
  <c r="I48" i="2"/>
  <c r="I49" i="2"/>
  <c r="F49" i="2"/>
  <c r="K64" i="2"/>
  <c r="H79" i="2"/>
  <c r="J49" i="2"/>
  <c r="I58" i="2"/>
  <c r="F19" i="2"/>
  <c r="H19" i="2"/>
  <c r="J19" i="2"/>
  <c r="I94" i="2"/>
</calcChain>
</file>

<file path=xl/sharedStrings.xml><?xml version="1.0" encoding="utf-8"?>
<sst xmlns="http://schemas.openxmlformats.org/spreadsheetml/2006/main" count="117" uniqueCount="33">
  <si>
    <t>Počet</t>
  </si>
  <si>
    <t xml:space="preserve"> osob</t>
  </si>
  <si>
    <t xml:space="preserve"> techniky</t>
  </si>
  <si>
    <t xml:space="preserve"> kontejnerů</t>
  </si>
  <si>
    <t>Silniční přepravy - přesuny</t>
  </si>
  <si>
    <t>Silniční přepravy - průjezdy</t>
  </si>
  <si>
    <t xml:space="preserve"> samostatných přesunů</t>
  </si>
  <si>
    <t xml:space="preserve"> vojenských vlaků</t>
  </si>
  <si>
    <t xml:space="preserve"> silničničních proudů</t>
  </si>
  <si>
    <t>Celkem za rok 2015</t>
  </si>
  <si>
    <t>Celkem za rok 2016</t>
  </si>
  <si>
    <t>Celkem za rok 2017</t>
  </si>
  <si>
    <t xml:space="preserve"> silničních celkem</t>
  </si>
  <si>
    <t>Celkem v 1.pololetí 2018</t>
  </si>
  <si>
    <t>Celkem ve 2.pololetí 2018</t>
  </si>
  <si>
    <t>Celkem v 1. pololetí 2016</t>
  </si>
  <si>
    <t>Celkem v 1. pololetí 2015</t>
  </si>
  <si>
    <t>Celkem za rok 2018</t>
  </si>
  <si>
    <t>Železniční přepravy - přesuny</t>
  </si>
  <si>
    <t>Železniční přepravy - průjezdy</t>
  </si>
  <si>
    <t>Celkem v 1.pololetí 2019</t>
  </si>
  <si>
    <t>Celkem za rok 2019</t>
  </si>
  <si>
    <t>Celkem ve 2.pololetí 2019</t>
  </si>
  <si>
    <t>Celkem v 1.pololetí 2020</t>
  </si>
  <si>
    <t>Celkem ve 2.pololetí 2020</t>
  </si>
  <si>
    <t>Celkem za rok 2020</t>
  </si>
  <si>
    <t>Celkem ve 2. pololetí 2015</t>
  </si>
  <si>
    <t>Celkem ve 2 .pololetí 2016</t>
  </si>
  <si>
    <t>Celkem v 1. pololetí 2017</t>
  </si>
  <si>
    <t>Celkem ve 2. pololetí 2017</t>
  </si>
  <si>
    <t>c) porovnání počtu silničních a železničních přeprav ozbrojených sil jiných států přes/na území ČR od roku 2015 do roku 2020 za jednotlivá pololetí</t>
  </si>
  <si>
    <t>z důvodu šíření  COVID-19.</t>
  </si>
  <si>
    <t xml:space="preserve">V roce 2020 byla realizace přeprav ovlivněna vyhlášením nouzového stavu státu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</si>
</sst>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  <charset val="238"/>
    </font>
    <font>
      <sz val="10"/>
      <name val="Arial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1" applyNumberFormat="0" applyFill="0" applyAlignment="0" applyProtection="0"/>
    <xf numFmtId="0" fontId="4" fillId="6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7" borderId="0" applyNumberFormat="0" applyBorder="0" applyAlignment="0" applyProtection="0"/>
    <xf numFmtId="0" fontId="22" fillId="0" borderId="0"/>
    <xf numFmtId="0" fontId="1" fillId="8" borderId="6" applyNumberFormat="0" applyFont="0" applyAlignment="0" applyProtection="0"/>
    <xf numFmtId="0" fontId="10" fillId="0" borderId="7" applyNumberFormat="0" applyFill="0" applyAlignment="0" applyProtection="0"/>
    <xf numFmtId="0" fontId="11" fillId="2" borderId="0" applyNumberFormat="0" applyBorder="0" applyAlignment="0" applyProtection="0"/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13" fillId="3" borderId="8" applyNumberFormat="0" applyAlignment="0" applyProtection="0"/>
    <xf numFmtId="0" fontId="14" fillId="9" borderId="8" applyNumberFormat="0" applyAlignment="0" applyProtection="0"/>
    <xf numFmtId="0" fontId="15" fillId="9" borderId="9" applyNumberFormat="0" applyAlignment="0" applyProtection="0"/>
    <xf numFmtId="0" fontId="16" fillId="0" borderId="0" applyNumberFormat="0" applyFill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13" borderId="0" applyNumberFormat="0" applyBorder="0" applyAlignment="0" applyProtection="0"/>
  </cellStyleXfs>
  <cellXfs count="64">
    <xf numFmtId="0" fontId="0" fillId="0" borderId="0" xfId="0"/>
    <xf numFmtId="1" fontId="17" fillId="0" borderId="10" xfId="0" applyNumberFormat="1" applyFont="1" applyBorder="1" applyAlignment="1">
      <alignment horizontal="center" vertical="center"/>
    </xf>
    <xf numFmtId="1" fontId="17" fillId="0" borderId="11" xfId="0" applyNumberFormat="1" applyFont="1" applyBorder="1" applyAlignment="1">
      <alignment horizontal="center" vertical="center"/>
    </xf>
    <xf numFmtId="1" fontId="17" fillId="0" borderId="12" xfId="0" applyNumberFormat="1" applyFont="1" applyBorder="1" applyAlignment="1">
      <alignment horizontal="center" vertical="center"/>
    </xf>
    <xf numFmtId="1" fontId="17" fillId="0" borderId="13" xfId="0" applyNumberFormat="1" applyFont="1" applyBorder="1" applyAlignment="1">
      <alignment horizontal="center" vertical="center"/>
    </xf>
    <xf numFmtId="1" fontId="17" fillId="0" borderId="14" xfId="0" applyNumberFormat="1" applyFont="1" applyBorder="1" applyAlignment="1">
      <alignment horizontal="center" vertical="center"/>
    </xf>
    <xf numFmtId="1" fontId="17" fillId="0" borderId="15" xfId="0" applyNumberFormat="1" applyFont="1" applyBorder="1" applyAlignment="1">
      <alignment horizontal="center" vertical="center"/>
    </xf>
    <xf numFmtId="1" fontId="18" fillId="14" borderId="16" xfId="0" applyNumberFormat="1" applyFont="1" applyFill="1" applyBorder="1" applyAlignment="1">
      <alignment horizontal="center" vertical="center"/>
    </xf>
    <xf numFmtId="1" fontId="18" fillId="14" borderId="17" xfId="0" applyNumberFormat="1" applyFont="1" applyFill="1" applyBorder="1" applyAlignment="1">
      <alignment horizontal="center" vertical="center"/>
    </xf>
    <xf numFmtId="0" fontId="18" fillId="0" borderId="14" xfId="0" applyFont="1" applyBorder="1" applyAlignment="1">
      <alignment horizontal="center" vertical="center" textRotation="90" wrapText="1"/>
    </xf>
    <xf numFmtId="0" fontId="18" fillId="0" borderId="14" xfId="0" applyFont="1" applyBorder="1" applyAlignment="1">
      <alignment horizontal="center" vertical="center" textRotation="90"/>
    </xf>
    <xf numFmtId="0" fontId="18" fillId="0" borderId="15" xfId="0" applyFont="1" applyBorder="1" applyAlignment="1">
      <alignment horizontal="center" vertical="center" textRotation="90"/>
    </xf>
    <xf numFmtId="0" fontId="17" fillId="0" borderId="0" xfId="0" applyFont="1" applyBorder="1" applyAlignment="1">
      <alignment horizontal="left" vertical="center"/>
    </xf>
    <xf numFmtId="1" fontId="17" fillId="0" borderId="0" xfId="0" applyNumberFormat="1" applyFont="1" applyBorder="1" applyAlignment="1">
      <alignment horizontal="center" vertical="center"/>
    </xf>
    <xf numFmtId="0" fontId="17" fillId="0" borderId="0" xfId="0" applyFont="1"/>
    <xf numFmtId="1" fontId="18" fillId="14" borderId="18" xfId="0" applyNumberFormat="1" applyFont="1" applyFill="1" applyBorder="1" applyAlignment="1">
      <alignment horizontal="center" vertical="center"/>
    </xf>
    <xf numFmtId="1" fontId="18" fillId="14" borderId="19" xfId="0" applyNumberFormat="1" applyFont="1" applyFill="1" applyBorder="1" applyAlignment="1">
      <alignment horizontal="center" vertical="center"/>
    </xf>
    <xf numFmtId="0" fontId="18" fillId="14" borderId="14" xfId="0" applyFont="1" applyFill="1" applyBorder="1" applyAlignment="1">
      <alignment horizontal="center" vertical="center" textRotation="90" wrapText="1"/>
    </xf>
    <xf numFmtId="1" fontId="17" fillId="14" borderId="1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1" fontId="20" fillId="0" borderId="0" xfId="0" applyNumberFormat="1" applyFont="1" applyFill="1" applyBorder="1" applyAlignment="1">
      <alignment horizontal="center" vertical="center"/>
    </xf>
    <xf numFmtId="1" fontId="20" fillId="15" borderId="16" xfId="0" applyNumberFormat="1" applyFont="1" applyFill="1" applyBorder="1" applyAlignment="1">
      <alignment horizontal="center" vertical="center"/>
    </xf>
    <xf numFmtId="1" fontId="20" fillId="15" borderId="19" xfId="0" applyNumberFormat="1" applyFont="1" applyFill="1" applyBorder="1" applyAlignment="1">
      <alignment horizontal="center" vertical="center"/>
    </xf>
    <xf numFmtId="1" fontId="20" fillId="16" borderId="16" xfId="0" applyNumberFormat="1" applyFont="1" applyFill="1" applyBorder="1" applyAlignment="1">
      <alignment horizontal="center" vertical="center"/>
    </xf>
    <xf numFmtId="1" fontId="20" fillId="16" borderId="19" xfId="0" applyNumberFormat="1" applyFont="1" applyFill="1" applyBorder="1" applyAlignment="1">
      <alignment horizontal="center" vertical="center"/>
    </xf>
    <xf numFmtId="1" fontId="17" fillId="14" borderId="12" xfId="0" applyNumberFormat="1" applyFont="1" applyFill="1" applyBorder="1" applyAlignment="1">
      <alignment horizontal="center" vertical="center"/>
    </xf>
    <xf numFmtId="1" fontId="17" fillId="14" borderId="14" xfId="0" applyNumberFormat="1" applyFont="1" applyFill="1" applyBorder="1" applyAlignment="1">
      <alignment horizontal="center" vertical="center"/>
    </xf>
    <xf numFmtId="1" fontId="17" fillId="14" borderId="20" xfId="0" applyNumberFormat="1" applyFont="1" applyFill="1" applyBorder="1" applyAlignment="1">
      <alignment horizontal="center" vertical="center"/>
    </xf>
    <xf numFmtId="1" fontId="20" fillId="16" borderId="17" xfId="0" applyNumberFormat="1" applyFont="1" applyFill="1" applyBorder="1" applyAlignment="1">
      <alignment horizontal="center" vertical="center"/>
    </xf>
    <xf numFmtId="1" fontId="20" fillId="15" borderId="17" xfId="0" applyNumberFormat="1" applyFont="1" applyFill="1" applyBorder="1" applyAlignment="1">
      <alignment horizontal="center" vertical="center"/>
    </xf>
    <xf numFmtId="1" fontId="17" fillId="17" borderId="10" xfId="0" applyNumberFormat="1" applyFont="1" applyFill="1" applyBorder="1" applyAlignment="1">
      <alignment horizontal="center" vertical="center"/>
    </xf>
    <xf numFmtId="1" fontId="18" fillId="17" borderId="16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0" fontId="0" fillId="18" borderId="0" xfId="0" applyFill="1"/>
    <xf numFmtId="1" fontId="17" fillId="17" borderId="13" xfId="0" applyNumberFormat="1" applyFont="1" applyFill="1" applyBorder="1" applyAlignment="1">
      <alignment horizontal="center" vertical="center"/>
    </xf>
    <xf numFmtId="1" fontId="17" fillId="17" borderId="15" xfId="0" applyNumberFormat="1" applyFont="1" applyFill="1" applyBorder="1" applyAlignment="1">
      <alignment horizontal="center" vertical="center"/>
    </xf>
    <xf numFmtId="0" fontId="0" fillId="18" borderId="0" xfId="0" applyFill="1" applyAlignment="1">
      <alignment horizontal="left"/>
    </xf>
    <xf numFmtId="0" fontId="17" fillId="0" borderId="24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0" fontId="18" fillId="14" borderId="32" xfId="0" applyFont="1" applyFill="1" applyBorder="1" applyAlignment="1">
      <alignment horizontal="left" vertical="center"/>
    </xf>
    <xf numFmtId="0" fontId="19" fillId="14" borderId="33" xfId="0" applyFont="1" applyFill="1" applyBorder="1" applyAlignment="1">
      <alignment horizontal="left" vertical="center"/>
    </xf>
    <xf numFmtId="0" fontId="17" fillId="0" borderId="34" xfId="0" applyFont="1" applyBorder="1" applyAlignment="1">
      <alignment horizontal="left" vertical="center"/>
    </xf>
    <xf numFmtId="0" fontId="17" fillId="0" borderId="12" xfId="0" applyFont="1" applyBorder="1" applyAlignment="1">
      <alignment horizontal="left" vertical="center"/>
    </xf>
    <xf numFmtId="0" fontId="17" fillId="0" borderId="35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27" xfId="0" applyFont="1" applyBorder="1" applyAlignment="1">
      <alignment horizontal="left" vertical="center"/>
    </xf>
    <xf numFmtId="0" fontId="24" fillId="18" borderId="0" xfId="0" applyFont="1" applyFill="1" applyAlignment="1">
      <alignment horizontal="left"/>
    </xf>
    <xf numFmtId="0" fontId="18" fillId="0" borderId="28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20" fillId="16" borderId="32" xfId="0" applyFont="1" applyFill="1" applyBorder="1" applyAlignment="1">
      <alignment horizontal="left" vertical="center"/>
    </xf>
    <xf numFmtId="0" fontId="21" fillId="16" borderId="33" xfId="0" applyFont="1" applyFill="1" applyBorder="1" applyAlignment="1">
      <alignment horizontal="left" vertical="center"/>
    </xf>
    <xf numFmtId="0" fontId="20" fillId="0" borderId="0" xfId="0" applyFont="1" applyAlignment="1">
      <alignment horizontal="center" vertical="center" wrapText="1"/>
    </xf>
    <xf numFmtId="0" fontId="20" fillId="15" borderId="32" xfId="0" applyFont="1" applyFill="1" applyBorder="1" applyAlignment="1">
      <alignment horizontal="left" vertical="center"/>
    </xf>
    <xf numFmtId="0" fontId="20" fillId="15" borderId="33" xfId="0" applyFont="1" applyFill="1" applyBorder="1" applyAlignment="1">
      <alignment horizontal="left" vertical="center"/>
    </xf>
    <xf numFmtId="0" fontId="23" fillId="0" borderId="0" xfId="20" applyFont="1" applyAlignment="1">
      <alignment horizontal="left"/>
    </xf>
    <xf numFmtId="0" fontId="23" fillId="0" borderId="0" xfId="20" applyFont="1" applyAlignment="1"/>
  </cellXfs>
  <cellStyles count="37">
    <cellStyle name="_Let.upr.4Q  2005" xfId="1"/>
    <cellStyle name="_Let.upr.4Q  2005_Let 3upr 1P 2008" xfId="2"/>
    <cellStyle name="_Let.upr.4Q  2005_Let 3upr 2P 2008" xfId="3"/>
    <cellStyle name="_Let.upr.4Q  2005_Porovnání 2000 - 2006" xfId="4"/>
    <cellStyle name="_Let.upr.4Q  2005_Přílohy 4Q  2006" xfId="5"/>
    <cellStyle name="_Let.upr.4Q  2005_Přílohy1P_2008" xfId="6"/>
    <cellStyle name="_Let.upr.4Q  2005_Vláda 2 pol 2007" xfId="7"/>
    <cellStyle name="_Let.upr.4Q  2005_Vláda1 pol 2008 a" xfId="8"/>
    <cellStyle name="_Letadla - databáze celk." xfId="9"/>
    <cellStyle name="_Pozemní upr. 1Q  2006" xfId="10"/>
    <cellStyle name="_Přílohy 1Q  2006" xfId="11"/>
    <cellStyle name="Celkem" xfId="12" builtinId="25" customBuiltin="1"/>
    <cellStyle name="Kontrolní buňka" xfId="13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ev" xfId="18" builtinId="15" customBuiltin="1"/>
    <cellStyle name="Neutrální" xfId="19" builtinId="28" customBuiltin="1"/>
    <cellStyle name="Normální" xfId="0" builtinId="0"/>
    <cellStyle name="normální_Pozemní 4Q 2005" xfId="20"/>
    <cellStyle name="Poznámka" xfId="21" builtinId="10" customBuiltin="1"/>
    <cellStyle name="Propojená buňka" xfId="22" builtinId="24" customBuiltin="1"/>
    <cellStyle name="Správně" xfId="23" builtinId="26" customBuiltin="1"/>
    <cellStyle name="Styl 1" xfId="24"/>
    <cellStyle name="Styl 2" xfId="25"/>
    <cellStyle name="Text upozornění" xfId="26" builtinId="11" customBuiltin="1"/>
    <cellStyle name="Vstup" xfId="27" builtinId="20" customBuiltin="1"/>
    <cellStyle name="Výpočet" xfId="28" builtinId="22" customBuiltin="1"/>
    <cellStyle name="Výstup" xfId="29" builtinId="21" customBuiltin="1"/>
    <cellStyle name="Vysvětlující text" xfId="30" builtinId="53" customBuiltin="1"/>
    <cellStyle name="Zvýraznění 1" xfId="31" builtinId="29" customBuiltin="1"/>
    <cellStyle name="Zvýraznění 2" xfId="32" builtinId="33" customBuiltin="1"/>
    <cellStyle name="Zvýraznění 3" xfId="33" builtinId="37" customBuiltin="1"/>
    <cellStyle name="Zvýraznění 4" xfId="34" builtinId="41" customBuiltin="1"/>
    <cellStyle name="Zvýraznění 5" xfId="35" builtinId="45" customBuiltin="1"/>
    <cellStyle name="Zvýraznění 6" xfId="36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Železniční přepravy</c:v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cs-CZ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Lit>
              <c:formatCode>General</c:formatCode>
              <c:ptCount val="6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</c:numLit>
          </c:cat>
          <c:val>
            <c:numRef>
              <c:f>('pozemní 2015-2020'!$F$19,'pozemní 2015-2020'!$F$34,'pozemní 2015-2020'!$F$49,'pozemní 2015-2020'!$F$64,'pozemní 2015-2020'!$F$79,'pozemní 2015-2020'!$F$94)</c:f>
              <c:numCache>
                <c:formatCode>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31</c:v>
                </c:pt>
                <c:pt idx="3">
                  <c:v>9</c:v>
                </c:pt>
                <c:pt idx="4">
                  <c:v>1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90032384"/>
        <c:axId val="90042368"/>
      </c:barChart>
      <c:catAx>
        <c:axId val="9003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0042368"/>
        <c:crosses val="autoZero"/>
        <c:auto val="1"/>
        <c:lblAlgn val="ctr"/>
        <c:lblOffset val="100"/>
        <c:noMultiLvlLbl val="0"/>
      </c:catAx>
      <c:valAx>
        <c:axId val="9004236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003238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Silniční přepravy</c:v>
          </c:tx>
          <c:spPr>
            <a:solidFill>
              <a:srgbClr val="92D05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cs-CZ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Lit>
              <c:formatCode>General</c:formatCode>
              <c:ptCount val="6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</c:numLit>
          </c:cat>
          <c:val>
            <c:numRef>
              <c:f>('pozemní 2015-2020'!$I$19,'pozemní 2015-2020'!$I$34,'pozemní 2015-2020'!$I$49,'pozemní 2015-2020'!$I$64,'pozemní 2015-2020'!$I$79,'pozemní 2015-2020'!$I$94)</c:f>
              <c:numCache>
                <c:formatCode>0</c:formatCode>
                <c:ptCount val="6"/>
                <c:pt idx="0">
                  <c:v>640</c:v>
                </c:pt>
                <c:pt idx="1">
                  <c:v>670</c:v>
                </c:pt>
                <c:pt idx="2">
                  <c:v>801</c:v>
                </c:pt>
                <c:pt idx="3">
                  <c:v>719</c:v>
                </c:pt>
                <c:pt idx="4">
                  <c:v>863</c:v>
                </c:pt>
                <c:pt idx="5">
                  <c:v>253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8755200"/>
        <c:axId val="88765184"/>
      </c:barChart>
      <c:catAx>
        <c:axId val="8875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88765184"/>
        <c:crosses val="autoZero"/>
        <c:auto val="1"/>
        <c:lblAlgn val="ctr"/>
        <c:lblOffset val="100"/>
        <c:noMultiLvlLbl val="0"/>
      </c:catAx>
      <c:valAx>
        <c:axId val="8876518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8875520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98</xdr:row>
      <xdr:rowOff>19050</xdr:rowOff>
    </xdr:from>
    <xdr:to>
      <xdr:col>11</xdr:col>
      <xdr:colOff>485775</xdr:colOff>
      <xdr:row>117</xdr:row>
      <xdr:rowOff>85725</xdr:rowOff>
    </xdr:to>
    <xdr:graphicFrame macro="">
      <xdr:nvGraphicFramePr>
        <xdr:cNvPr id="1233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98</xdr:row>
      <xdr:rowOff>19050</xdr:rowOff>
    </xdr:from>
    <xdr:to>
      <xdr:col>6</xdr:col>
      <xdr:colOff>114300</xdr:colOff>
      <xdr:row>117</xdr:row>
      <xdr:rowOff>66675</xdr:rowOff>
    </xdr:to>
    <xdr:graphicFrame macro="">
      <xdr:nvGraphicFramePr>
        <xdr:cNvPr id="1234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1P%202008\1P2008%20do%20vl&#225;dy\Letadla%20-%20datab&#225;ze%20celk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Let%203upr%202P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tadla celk."/>
      <sheetName val="Letadla + 4Q 2005"/>
      <sheetName val="Letadla 4Q 2005 "/>
      <sheetName val="Letadla + 1P 2007"/>
      <sheetName val="Letadla 1P 2007 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3Land 2P 2008"/>
      <sheetName val="2Over 2P 2008"/>
      <sheetName val="3Over 2P 2008"/>
      <sheetName val="Letadla celk. +2P2008"/>
      <sheetName val="Letadla celk."/>
      <sheetName val="#REF"/>
      <sheetName val="#ODKA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abSelected="1" view="pageLayout" topLeftCell="A85" zoomScaleNormal="110" zoomScaleSheetLayoutView="110" workbookViewId="0">
      <selection activeCell="K92" sqref="K92"/>
    </sheetView>
  </sheetViews>
  <sheetFormatPr defaultRowHeight="12.75" x14ac:dyDescent="0.2"/>
  <cols>
    <col min="3" max="3" width="8.28515625" customWidth="1"/>
    <col min="4" max="4" width="2" customWidth="1"/>
    <col min="5" max="5" width="0.7109375" hidden="1" customWidth="1"/>
    <col min="6" max="12" width="7.7109375" customWidth="1"/>
  </cols>
  <sheetData>
    <row r="1" spans="1:12" x14ac:dyDescent="0.2">
      <c r="K1" s="62"/>
      <c r="L1" s="62"/>
    </row>
    <row r="2" spans="1:12" ht="5.25" customHeight="1" x14ac:dyDescent="0.2">
      <c r="K2" s="63"/>
      <c r="L2" s="63"/>
    </row>
    <row r="3" spans="1:12" ht="36.75" customHeight="1" x14ac:dyDescent="0.2">
      <c r="A3" s="59" t="s">
        <v>30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ht="20.25" customHeight="1" x14ac:dyDescent="0.2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6" spans="1:12" s="14" customFormat="1" ht="16.5" thickBot="1" x14ac:dyDescent="0.3"/>
    <row r="7" spans="1:12" s="14" customFormat="1" ht="15.75" x14ac:dyDescent="0.25">
      <c r="A7" s="50">
        <v>2015</v>
      </c>
      <c r="B7" s="51"/>
      <c r="C7" s="51"/>
      <c r="D7" s="51"/>
      <c r="E7" s="51"/>
      <c r="F7" s="54" t="s">
        <v>0</v>
      </c>
      <c r="G7" s="55"/>
      <c r="H7" s="55"/>
      <c r="I7" s="55"/>
      <c r="J7" s="55"/>
      <c r="K7" s="55"/>
      <c r="L7" s="56"/>
    </row>
    <row r="8" spans="1:12" s="14" customFormat="1" ht="91.5" customHeight="1" thickBot="1" x14ac:dyDescent="0.3">
      <c r="A8" s="52"/>
      <c r="B8" s="53"/>
      <c r="C8" s="53"/>
      <c r="D8" s="53"/>
      <c r="E8" s="53"/>
      <c r="F8" s="17" t="s">
        <v>7</v>
      </c>
      <c r="G8" s="9" t="s">
        <v>6</v>
      </c>
      <c r="H8" s="9" t="s">
        <v>8</v>
      </c>
      <c r="I8" s="17" t="s">
        <v>12</v>
      </c>
      <c r="J8" s="10" t="s">
        <v>1</v>
      </c>
      <c r="K8" s="10" t="s">
        <v>2</v>
      </c>
      <c r="L8" s="11" t="s">
        <v>3</v>
      </c>
    </row>
    <row r="9" spans="1:12" s="14" customFormat="1" ht="15.75" x14ac:dyDescent="0.25">
      <c r="A9" s="38" t="s">
        <v>4</v>
      </c>
      <c r="B9" s="39"/>
      <c r="C9" s="39"/>
      <c r="D9" s="39"/>
      <c r="E9" s="40"/>
      <c r="F9" s="18">
        <v>0</v>
      </c>
      <c r="G9" s="1">
        <v>197</v>
      </c>
      <c r="H9" s="1">
        <v>31</v>
      </c>
      <c r="I9" s="18">
        <f>SUM(G9:H9)</f>
        <v>228</v>
      </c>
      <c r="J9" s="1">
        <v>2433</v>
      </c>
      <c r="K9" s="1">
        <v>592</v>
      </c>
      <c r="L9" s="2">
        <v>20</v>
      </c>
    </row>
    <row r="10" spans="1:12" s="14" customFormat="1" ht="15.75" x14ac:dyDescent="0.25">
      <c r="A10" s="43" t="s">
        <v>18</v>
      </c>
      <c r="B10" s="44"/>
      <c r="C10" s="44"/>
      <c r="D10" s="44"/>
      <c r="E10" s="45"/>
      <c r="F10" s="26">
        <v>1</v>
      </c>
      <c r="G10" s="3">
        <v>0</v>
      </c>
      <c r="H10" s="3">
        <v>0</v>
      </c>
      <c r="I10" s="18">
        <f>SUM(G10:H10)</f>
        <v>0</v>
      </c>
      <c r="J10" s="3">
        <v>5</v>
      </c>
      <c r="K10" s="3">
        <v>17</v>
      </c>
      <c r="L10" s="4">
        <v>6</v>
      </c>
    </row>
    <row r="11" spans="1:12" s="14" customFormat="1" ht="15.75" x14ac:dyDescent="0.25">
      <c r="A11" s="43" t="s">
        <v>5</v>
      </c>
      <c r="B11" s="44"/>
      <c r="C11" s="44"/>
      <c r="D11" s="44"/>
      <c r="E11" s="45"/>
      <c r="F11" s="26">
        <v>0</v>
      </c>
      <c r="G11" s="3">
        <v>87</v>
      </c>
      <c r="H11" s="3">
        <v>18</v>
      </c>
      <c r="I11" s="18">
        <f>SUM(G11:H11)</f>
        <v>105</v>
      </c>
      <c r="J11" s="3">
        <v>1277</v>
      </c>
      <c r="K11" s="3">
        <v>267</v>
      </c>
      <c r="L11" s="4">
        <v>8</v>
      </c>
    </row>
    <row r="12" spans="1:12" s="14" customFormat="1" ht="16.5" thickBot="1" x14ac:dyDescent="0.3">
      <c r="A12" s="46" t="s">
        <v>19</v>
      </c>
      <c r="B12" s="47"/>
      <c r="C12" s="47"/>
      <c r="D12" s="47"/>
      <c r="E12" s="48"/>
      <c r="F12" s="27">
        <v>0</v>
      </c>
      <c r="G12" s="5">
        <v>0</v>
      </c>
      <c r="H12" s="5">
        <v>0</v>
      </c>
      <c r="I12" s="18">
        <f>SUM(G12:H12)</f>
        <v>0</v>
      </c>
      <c r="J12" s="5">
        <v>0</v>
      </c>
      <c r="K12" s="5">
        <v>0</v>
      </c>
      <c r="L12" s="6">
        <v>0</v>
      </c>
    </row>
    <row r="13" spans="1:12" s="14" customFormat="1" ht="16.5" thickBot="1" x14ac:dyDescent="0.3">
      <c r="A13" s="41" t="s">
        <v>16</v>
      </c>
      <c r="B13" s="42"/>
      <c r="C13" s="42"/>
      <c r="D13" s="42"/>
      <c r="E13" s="42"/>
      <c r="F13" s="8">
        <f t="shared" ref="F13:L13" si="0">SUM(F9:F12)</f>
        <v>1</v>
      </c>
      <c r="G13" s="8">
        <f t="shared" si="0"/>
        <v>284</v>
      </c>
      <c r="H13" s="8">
        <f t="shared" si="0"/>
        <v>49</v>
      </c>
      <c r="I13" s="8">
        <f t="shared" si="0"/>
        <v>333</v>
      </c>
      <c r="J13" s="8">
        <f t="shared" si="0"/>
        <v>3715</v>
      </c>
      <c r="K13" s="8">
        <f t="shared" si="0"/>
        <v>876</v>
      </c>
      <c r="L13" s="15">
        <f t="shared" si="0"/>
        <v>34</v>
      </c>
    </row>
    <row r="14" spans="1:12" s="14" customFormat="1" ht="15.75" x14ac:dyDescent="0.25">
      <c r="A14" s="38" t="s">
        <v>4</v>
      </c>
      <c r="B14" s="39"/>
      <c r="C14" s="39"/>
      <c r="D14" s="39"/>
      <c r="E14" s="40"/>
      <c r="F14" s="18">
        <v>0</v>
      </c>
      <c r="G14" s="1">
        <v>188</v>
      </c>
      <c r="H14" s="1">
        <v>7</v>
      </c>
      <c r="I14" s="18">
        <f>SUM(G14:H14)</f>
        <v>195</v>
      </c>
      <c r="J14" s="1">
        <v>1673</v>
      </c>
      <c r="K14" s="1">
        <v>305</v>
      </c>
      <c r="L14" s="2">
        <v>21</v>
      </c>
    </row>
    <row r="15" spans="1:12" s="14" customFormat="1" ht="15.75" x14ac:dyDescent="0.25">
      <c r="A15" s="43" t="s">
        <v>18</v>
      </c>
      <c r="B15" s="44"/>
      <c r="C15" s="44"/>
      <c r="D15" s="44"/>
      <c r="E15" s="45"/>
      <c r="F15" s="26">
        <v>0</v>
      </c>
      <c r="G15" s="3">
        <v>0</v>
      </c>
      <c r="H15" s="3">
        <v>0</v>
      </c>
      <c r="I15" s="18">
        <f>SUM(G15:H15)</f>
        <v>0</v>
      </c>
      <c r="J15" s="3">
        <v>0</v>
      </c>
      <c r="K15" s="3">
        <v>0</v>
      </c>
      <c r="L15" s="4">
        <v>0</v>
      </c>
    </row>
    <row r="16" spans="1:12" s="14" customFormat="1" ht="15.75" x14ac:dyDescent="0.25">
      <c r="A16" s="43" t="s">
        <v>5</v>
      </c>
      <c r="B16" s="44"/>
      <c r="C16" s="44"/>
      <c r="D16" s="44"/>
      <c r="E16" s="45"/>
      <c r="F16" s="26">
        <v>0</v>
      </c>
      <c r="G16" s="3">
        <v>93</v>
      </c>
      <c r="H16" s="3">
        <v>19</v>
      </c>
      <c r="I16" s="18">
        <f>SUM(G16:H16)</f>
        <v>112</v>
      </c>
      <c r="J16" s="3">
        <v>1626</v>
      </c>
      <c r="K16" s="3">
        <v>420</v>
      </c>
      <c r="L16" s="4">
        <v>14</v>
      </c>
    </row>
    <row r="17" spans="1:12" s="14" customFormat="1" ht="16.5" thickBot="1" x14ac:dyDescent="0.3">
      <c r="A17" s="46" t="s">
        <v>19</v>
      </c>
      <c r="B17" s="47"/>
      <c r="C17" s="47"/>
      <c r="D17" s="47"/>
      <c r="E17" s="48"/>
      <c r="F17" s="27">
        <v>0</v>
      </c>
      <c r="G17" s="5">
        <v>0</v>
      </c>
      <c r="H17" s="5">
        <v>0</v>
      </c>
      <c r="I17" s="18">
        <f>SUM(G17:H17)</f>
        <v>0</v>
      </c>
      <c r="J17" s="5">
        <v>0</v>
      </c>
      <c r="K17" s="5">
        <v>0</v>
      </c>
      <c r="L17" s="6">
        <v>0</v>
      </c>
    </row>
    <row r="18" spans="1:12" s="14" customFormat="1" ht="16.5" thickBot="1" x14ac:dyDescent="0.3">
      <c r="A18" s="41" t="s">
        <v>26</v>
      </c>
      <c r="B18" s="42"/>
      <c r="C18" s="42"/>
      <c r="D18" s="42"/>
      <c r="E18" s="42"/>
      <c r="F18" s="8">
        <f t="shared" ref="F18:L18" si="1">SUM(F14:F17)</f>
        <v>0</v>
      </c>
      <c r="G18" s="7">
        <f t="shared" si="1"/>
        <v>281</v>
      </c>
      <c r="H18" s="7">
        <f t="shared" si="1"/>
        <v>26</v>
      </c>
      <c r="I18" s="8">
        <f t="shared" si="1"/>
        <v>307</v>
      </c>
      <c r="J18" s="7">
        <f t="shared" si="1"/>
        <v>3299</v>
      </c>
      <c r="K18" s="7">
        <f t="shared" si="1"/>
        <v>725</v>
      </c>
      <c r="L18" s="16">
        <f t="shared" si="1"/>
        <v>35</v>
      </c>
    </row>
    <row r="19" spans="1:12" s="14" customFormat="1" ht="19.5" thickBot="1" x14ac:dyDescent="0.3">
      <c r="A19" s="60" t="s">
        <v>9</v>
      </c>
      <c r="B19" s="61"/>
      <c r="C19" s="61"/>
      <c r="D19" s="61"/>
      <c r="E19" s="61"/>
      <c r="F19" s="30">
        <f t="shared" ref="F19:L19" si="2">SUM(F18,F13)</f>
        <v>1</v>
      </c>
      <c r="G19" s="22">
        <f t="shared" si="2"/>
        <v>565</v>
      </c>
      <c r="H19" s="22">
        <f t="shared" si="2"/>
        <v>75</v>
      </c>
      <c r="I19" s="22">
        <f t="shared" si="2"/>
        <v>640</v>
      </c>
      <c r="J19" s="22">
        <f t="shared" si="2"/>
        <v>7014</v>
      </c>
      <c r="K19" s="22">
        <f t="shared" si="2"/>
        <v>1601</v>
      </c>
      <c r="L19" s="23">
        <f t="shared" si="2"/>
        <v>69</v>
      </c>
    </row>
    <row r="20" spans="1:12" s="14" customFormat="1" ht="15.75" x14ac:dyDescent="0.25">
      <c r="A20" s="12"/>
      <c r="B20" s="12"/>
      <c r="C20" s="12"/>
      <c r="D20" s="12"/>
      <c r="E20" s="12"/>
      <c r="F20" s="13"/>
      <c r="G20" s="13"/>
      <c r="H20" s="13"/>
      <c r="I20" s="13"/>
      <c r="J20" s="13"/>
      <c r="K20" s="13"/>
      <c r="L20" s="13"/>
    </row>
    <row r="21" spans="1:12" s="14" customFormat="1" ht="16.5" thickBot="1" x14ac:dyDescent="0.3"/>
    <row r="22" spans="1:12" s="14" customFormat="1" ht="15.75" x14ac:dyDescent="0.25">
      <c r="A22" s="50">
        <v>2016</v>
      </c>
      <c r="B22" s="51"/>
      <c r="C22" s="51"/>
      <c r="D22" s="51"/>
      <c r="E22" s="51"/>
      <c r="F22" s="54" t="s">
        <v>0</v>
      </c>
      <c r="G22" s="55"/>
      <c r="H22" s="55"/>
      <c r="I22" s="55"/>
      <c r="J22" s="55"/>
      <c r="K22" s="55"/>
      <c r="L22" s="56"/>
    </row>
    <row r="23" spans="1:12" s="14" customFormat="1" ht="90.75" customHeight="1" thickBot="1" x14ac:dyDescent="0.3">
      <c r="A23" s="52"/>
      <c r="B23" s="53"/>
      <c r="C23" s="53"/>
      <c r="D23" s="53"/>
      <c r="E23" s="53"/>
      <c r="F23" s="17" t="s">
        <v>7</v>
      </c>
      <c r="G23" s="9" t="s">
        <v>6</v>
      </c>
      <c r="H23" s="9" t="s">
        <v>8</v>
      </c>
      <c r="I23" s="17" t="s">
        <v>12</v>
      </c>
      <c r="J23" s="10" t="s">
        <v>1</v>
      </c>
      <c r="K23" s="10" t="s">
        <v>2</v>
      </c>
      <c r="L23" s="11" t="s">
        <v>3</v>
      </c>
    </row>
    <row r="24" spans="1:12" s="14" customFormat="1" ht="15.75" x14ac:dyDescent="0.25">
      <c r="A24" s="38" t="s">
        <v>4</v>
      </c>
      <c r="B24" s="39"/>
      <c r="C24" s="39"/>
      <c r="D24" s="39"/>
      <c r="E24" s="40"/>
      <c r="F24" s="18">
        <v>0</v>
      </c>
      <c r="G24" s="1">
        <v>158</v>
      </c>
      <c r="H24" s="1">
        <v>10</v>
      </c>
      <c r="I24" s="18">
        <f>SUM(G24:H24)</f>
        <v>168</v>
      </c>
      <c r="J24" s="1">
        <v>1409</v>
      </c>
      <c r="K24" s="1">
        <v>255</v>
      </c>
      <c r="L24" s="2">
        <v>6</v>
      </c>
    </row>
    <row r="25" spans="1:12" s="14" customFormat="1" ht="15.75" x14ac:dyDescent="0.25">
      <c r="A25" s="43" t="s">
        <v>18</v>
      </c>
      <c r="B25" s="44"/>
      <c r="C25" s="44"/>
      <c r="D25" s="44"/>
      <c r="E25" s="45"/>
      <c r="F25" s="26">
        <v>1</v>
      </c>
      <c r="G25" s="3">
        <v>0</v>
      </c>
      <c r="H25" s="3">
        <v>0</v>
      </c>
      <c r="I25" s="18">
        <f>SUM(G25:H25)</f>
        <v>0</v>
      </c>
      <c r="J25" s="3">
        <v>10</v>
      </c>
      <c r="K25" s="3">
        <v>14</v>
      </c>
      <c r="L25" s="4">
        <v>0</v>
      </c>
    </row>
    <row r="26" spans="1:12" s="14" customFormat="1" ht="15.75" x14ac:dyDescent="0.25">
      <c r="A26" s="43" t="s">
        <v>5</v>
      </c>
      <c r="B26" s="44"/>
      <c r="C26" s="44"/>
      <c r="D26" s="44"/>
      <c r="E26" s="45"/>
      <c r="F26" s="26">
        <v>0</v>
      </c>
      <c r="G26" s="3">
        <v>120</v>
      </c>
      <c r="H26" s="3">
        <v>29</v>
      </c>
      <c r="I26" s="18">
        <f>SUM(G26:H26)</f>
        <v>149</v>
      </c>
      <c r="J26" s="3">
        <v>1872</v>
      </c>
      <c r="K26" s="3">
        <v>425</v>
      </c>
      <c r="L26" s="4">
        <v>68</v>
      </c>
    </row>
    <row r="27" spans="1:12" s="14" customFormat="1" ht="16.5" thickBot="1" x14ac:dyDescent="0.3">
      <c r="A27" s="46" t="s">
        <v>19</v>
      </c>
      <c r="B27" s="47"/>
      <c r="C27" s="47"/>
      <c r="D27" s="47"/>
      <c r="E27" s="48"/>
      <c r="F27" s="27">
        <v>0</v>
      </c>
      <c r="G27" s="5">
        <v>0</v>
      </c>
      <c r="H27" s="5">
        <v>0</v>
      </c>
      <c r="I27" s="18">
        <f>SUM(G27:H27)</f>
        <v>0</v>
      </c>
      <c r="J27" s="5">
        <v>0</v>
      </c>
      <c r="K27" s="5">
        <v>0</v>
      </c>
      <c r="L27" s="6">
        <v>0</v>
      </c>
    </row>
    <row r="28" spans="1:12" s="14" customFormat="1" ht="16.5" thickBot="1" x14ac:dyDescent="0.3">
      <c r="A28" s="41" t="s">
        <v>15</v>
      </c>
      <c r="B28" s="42"/>
      <c r="C28" s="42"/>
      <c r="D28" s="42"/>
      <c r="E28" s="42"/>
      <c r="F28" s="8">
        <f t="shared" ref="F28:L28" si="3">SUM(F24:F27)</f>
        <v>1</v>
      </c>
      <c r="G28" s="8">
        <f t="shared" si="3"/>
        <v>278</v>
      </c>
      <c r="H28" s="8">
        <f t="shared" si="3"/>
        <v>39</v>
      </c>
      <c r="I28" s="8">
        <f t="shared" si="3"/>
        <v>317</v>
      </c>
      <c r="J28" s="8">
        <f t="shared" si="3"/>
        <v>3291</v>
      </c>
      <c r="K28" s="8">
        <f t="shared" si="3"/>
        <v>694</v>
      </c>
      <c r="L28" s="15">
        <f t="shared" si="3"/>
        <v>74</v>
      </c>
    </row>
    <row r="29" spans="1:12" s="14" customFormat="1" ht="15.75" x14ac:dyDescent="0.25">
      <c r="A29" s="38" t="s">
        <v>4</v>
      </c>
      <c r="B29" s="39"/>
      <c r="C29" s="39"/>
      <c r="D29" s="39"/>
      <c r="E29" s="40"/>
      <c r="F29" s="18">
        <v>0</v>
      </c>
      <c r="G29" s="1">
        <v>262</v>
      </c>
      <c r="H29" s="1">
        <v>24</v>
      </c>
      <c r="I29" s="18">
        <f>SUM(G29:H29)</f>
        <v>286</v>
      </c>
      <c r="J29" s="1">
        <v>2689</v>
      </c>
      <c r="K29" s="1">
        <v>787</v>
      </c>
      <c r="L29" s="2">
        <v>46</v>
      </c>
    </row>
    <row r="30" spans="1:12" s="14" customFormat="1" ht="15.75" x14ac:dyDescent="0.25">
      <c r="A30" s="43" t="s">
        <v>18</v>
      </c>
      <c r="B30" s="44"/>
      <c r="C30" s="44"/>
      <c r="D30" s="44"/>
      <c r="E30" s="45"/>
      <c r="F30" s="26">
        <v>0</v>
      </c>
      <c r="G30" s="3">
        <v>0</v>
      </c>
      <c r="H30" s="3">
        <v>0</v>
      </c>
      <c r="I30" s="18">
        <f>SUM(G30:H30)</f>
        <v>0</v>
      </c>
      <c r="J30" s="3">
        <v>0</v>
      </c>
      <c r="K30" s="3">
        <v>0</v>
      </c>
      <c r="L30" s="4">
        <v>0</v>
      </c>
    </row>
    <row r="31" spans="1:12" s="14" customFormat="1" ht="15.75" x14ac:dyDescent="0.25">
      <c r="A31" s="43" t="s">
        <v>5</v>
      </c>
      <c r="B31" s="44"/>
      <c r="C31" s="44"/>
      <c r="D31" s="44"/>
      <c r="E31" s="45"/>
      <c r="F31" s="26">
        <v>0</v>
      </c>
      <c r="G31" s="3">
        <v>61</v>
      </c>
      <c r="H31" s="3">
        <v>6</v>
      </c>
      <c r="I31" s="18">
        <f>SUM(G31:H31)</f>
        <v>67</v>
      </c>
      <c r="J31" s="3">
        <v>623</v>
      </c>
      <c r="K31" s="3">
        <v>131</v>
      </c>
      <c r="L31" s="4">
        <v>0</v>
      </c>
    </row>
    <row r="32" spans="1:12" s="14" customFormat="1" ht="16.5" thickBot="1" x14ac:dyDescent="0.3">
      <c r="A32" s="46" t="s">
        <v>19</v>
      </c>
      <c r="B32" s="47"/>
      <c r="C32" s="47"/>
      <c r="D32" s="47"/>
      <c r="E32" s="48"/>
      <c r="F32" s="27">
        <v>0</v>
      </c>
      <c r="G32" s="5">
        <v>0</v>
      </c>
      <c r="H32" s="5">
        <v>0</v>
      </c>
      <c r="I32" s="28">
        <f>SUM(G32:H32)</f>
        <v>0</v>
      </c>
      <c r="J32" s="5">
        <v>0</v>
      </c>
      <c r="K32" s="5">
        <v>0</v>
      </c>
      <c r="L32" s="6">
        <v>0</v>
      </c>
    </row>
    <row r="33" spans="1:12" s="14" customFormat="1" ht="16.5" thickBot="1" x14ac:dyDescent="0.3">
      <c r="A33" s="41" t="s">
        <v>27</v>
      </c>
      <c r="B33" s="42"/>
      <c r="C33" s="42"/>
      <c r="D33" s="42"/>
      <c r="E33" s="42"/>
      <c r="F33" s="8">
        <f t="shared" ref="F33:L33" si="4">SUM(F29:F32)</f>
        <v>0</v>
      </c>
      <c r="G33" s="7">
        <f t="shared" si="4"/>
        <v>323</v>
      </c>
      <c r="H33" s="7">
        <f t="shared" si="4"/>
        <v>30</v>
      </c>
      <c r="I33" s="8">
        <f t="shared" si="4"/>
        <v>353</v>
      </c>
      <c r="J33" s="7">
        <f t="shared" si="4"/>
        <v>3312</v>
      </c>
      <c r="K33" s="7">
        <f t="shared" si="4"/>
        <v>918</v>
      </c>
      <c r="L33" s="16">
        <f t="shared" si="4"/>
        <v>46</v>
      </c>
    </row>
    <row r="34" spans="1:12" s="14" customFormat="1" ht="19.5" thickBot="1" x14ac:dyDescent="0.3">
      <c r="A34" s="57" t="s">
        <v>10</v>
      </c>
      <c r="B34" s="58"/>
      <c r="C34" s="58"/>
      <c r="D34" s="58"/>
      <c r="E34" s="58"/>
      <c r="F34" s="29">
        <f t="shared" ref="F34:L34" si="5">SUM(F33,F28)</f>
        <v>1</v>
      </c>
      <c r="G34" s="24">
        <f t="shared" si="5"/>
        <v>601</v>
      </c>
      <c r="H34" s="24">
        <f t="shared" si="5"/>
        <v>69</v>
      </c>
      <c r="I34" s="24">
        <f t="shared" si="5"/>
        <v>670</v>
      </c>
      <c r="J34" s="24">
        <f t="shared" si="5"/>
        <v>6603</v>
      </c>
      <c r="K34" s="24">
        <f t="shared" si="5"/>
        <v>1612</v>
      </c>
      <c r="L34" s="25">
        <f t="shared" si="5"/>
        <v>120</v>
      </c>
    </row>
    <row r="35" spans="1:12" s="14" customFormat="1" ht="15.75" x14ac:dyDescent="0.25">
      <c r="A35" s="12"/>
      <c r="B35" s="12"/>
      <c r="C35" s="12"/>
      <c r="D35" s="12"/>
      <c r="E35" s="12"/>
      <c r="F35" s="13"/>
      <c r="G35" s="13"/>
      <c r="H35" s="13"/>
      <c r="I35" s="13"/>
      <c r="J35" s="13"/>
      <c r="K35" s="13"/>
      <c r="L35" s="13"/>
    </row>
    <row r="36" spans="1:12" s="14" customFormat="1" ht="16.5" thickBot="1" x14ac:dyDescent="0.3"/>
    <row r="37" spans="1:12" s="14" customFormat="1" ht="15.75" x14ac:dyDescent="0.25">
      <c r="A37" s="50">
        <v>2017</v>
      </c>
      <c r="B37" s="51"/>
      <c r="C37" s="51"/>
      <c r="D37" s="51"/>
      <c r="E37" s="51"/>
      <c r="F37" s="54" t="s">
        <v>0</v>
      </c>
      <c r="G37" s="55"/>
      <c r="H37" s="55"/>
      <c r="I37" s="55"/>
      <c r="J37" s="55"/>
      <c r="K37" s="55"/>
      <c r="L37" s="56"/>
    </row>
    <row r="38" spans="1:12" s="14" customFormat="1" ht="90.75" customHeight="1" thickBot="1" x14ac:dyDescent="0.3">
      <c r="A38" s="52"/>
      <c r="B38" s="53"/>
      <c r="C38" s="53"/>
      <c r="D38" s="53"/>
      <c r="E38" s="53"/>
      <c r="F38" s="17" t="s">
        <v>7</v>
      </c>
      <c r="G38" s="9" t="s">
        <v>6</v>
      </c>
      <c r="H38" s="9" t="s">
        <v>8</v>
      </c>
      <c r="I38" s="17" t="s">
        <v>12</v>
      </c>
      <c r="J38" s="10" t="s">
        <v>1</v>
      </c>
      <c r="K38" s="10" t="s">
        <v>2</v>
      </c>
      <c r="L38" s="11" t="s">
        <v>3</v>
      </c>
    </row>
    <row r="39" spans="1:12" s="14" customFormat="1" ht="15.75" x14ac:dyDescent="0.25">
      <c r="A39" s="38" t="s">
        <v>4</v>
      </c>
      <c r="B39" s="39"/>
      <c r="C39" s="39"/>
      <c r="D39" s="39"/>
      <c r="E39" s="40"/>
      <c r="F39" s="18">
        <v>0</v>
      </c>
      <c r="G39" s="1">
        <v>270</v>
      </c>
      <c r="H39" s="1">
        <v>22</v>
      </c>
      <c r="I39" s="18">
        <f>SUM(G39:H39)</f>
        <v>292</v>
      </c>
      <c r="J39" s="1">
        <v>2442</v>
      </c>
      <c r="K39" s="1">
        <v>543</v>
      </c>
      <c r="L39" s="2">
        <v>31</v>
      </c>
    </row>
    <row r="40" spans="1:12" s="14" customFormat="1" ht="15.75" x14ac:dyDescent="0.25">
      <c r="A40" s="43" t="s">
        <v>18</v>
      </c>
      <c r="B40" s="44"/>
      <c r="C40" s="44"/>
      <c r="D40" s="44"/>
      <c r="E40" s="45"/>
      <c r="F40" s="26">
        <v>2</v>
      </c>
      <c r="G40" s="3">
        <v>0</v>
      </c>
      <c r="H40" s="3">
        <v>0</v>
      </c>
      <c r="I40" s="18">
        <f>SUM(G40:H40)</f>
        <v>0</v>
      </c>
      <c r="J40" s="3">
        <v>10</v>
      </c>
      <c r="K40" s="3">
        <v>20</v>
      </c>
      <c r="L40" s="4">
        <v>12</v>
      </c>
    </row>
    <row r="41" spans="1:12" s="14" customFormat="1" ht="15.75" x14ac:dyDescent="0.25">
      <c r="A41" s="43" t="s">
        <v>5</v>
      </c>
      <c r="B41" s="44"/>
      <c r="C41" s="44"/>
      <c r="D41" s="44"/>
      <c r="E41" s="45"/>
      <c r="F41" s="26">
        <v>0</v>
      </c>
      <c r="G41" s="3">
        <v>109</v>
      </c>
      <c r="H41" s="3">
        <v>38</v>
      </c>
      <c r="I41" s="18">
        <f>SUM(G41:H41)</f>
        <v>147</v>
      </c>
      <c r="J41" s="3">
        <v>2661</v>
      </c>
      <c r="K41" s="3">
        <v>711</v>
      </c>
      <c r="L41" s="4">
        <v>106</v>
      </c>
    </row>
    <row r="42" spans="1:12" s="14" customFormat="1" ht="16.5" thickBot="1" x14ac:dyDescent="0.3">
      <c r="A42" s="46" t="s">
        <v>19</v>
      </c>
      <c r="B42" s="47"/>
      <c r="C42" s="47"/>
      <c r="D42" s="47"/>
      <c r="E42" s="48"/>
      <c r="F42" s="27">
        <v>4</v>
      </c>
      <c r="G42" s="5">
        <v>0</v>
      </c>
      <c r="H42" s="5">
        <v>0</v>
      </c>
      <c r="I42" s="18">
        <f>SUM(G42:H42)</f>
        <v>0</v>
      </c>
      <c r="J42" s="5">
        <v>70</v>
      </c>
      <c r="K42" s="5">
        <v>140</v>
      </c>
      <c r="L42" s="6">
        <v>72</v>
      </c>
    </row>
    <row r="43" spans="1:12" s="14" customFormat="1" ht="16.5" thickBot="1" x14ac:dyDescent="0.3">
      <c r="A43" s="41" t="s">
        <v>28</v>
      </c>
      <c r="B43" s="42"/>
      <c r="C43" s="42"/>
      <c r="D43" s="42"/>
      <c r="E43" s="42"/>
      <c r="F43" s="8">
        <f t="shared" ref="F43:L43" si="6">SUM(F39:F42)</f>
        <v>6</v>
      </c>
      <c r="G43" s="8">
        <f t="shared" si="6"/>
        <v>379</v>
      </c>
      <c r="H43" s="8">
        <f t="shared" si="6"/>
        <v>60</v>
      </c>
      <c r="I43" s="8">
        <f t="shared" si="6"/>
        <v>439</v>
      </c>
      <c r="J43" s="8">
        <f t="shared" si="6"/>
        <v>5183</v>
      </c>
      <c r="K43" s="8">
        <f t="shared" si="6"/>
        <v>1414</v>
      </c>
      <c r="L43" s="15">
        <f t="shared" si="6"/>
        <v>221</v>
      </c>
    </row>
    <row r="44" spans="1:12" s="14" customFormat="1" ht="15.75" x14ac:dyDescent="0.25">
      <c r="A44" s="38" t="s">
        <v>4</v>
      </c>
      <c r="B44" s="39"/>
      <c r="C44" s="39"/>
      <c r="D44" s="39"/>
      <c r="E44" s="40"/>
      <c r="F44" s="18">
        <v>0</v>
      </c>
      <c r="G44" s="1">
        <v>223</v>
      </c>
      <c r="H44" s="1">
        <v>11</v>
      </c>
      <c r="I44" s="18">
        <f>SUM(G44:H44)</f>
        <v>234</v>
      </c>
      <c r="J44" s="1">
        <v>1570</v>
      </c>
      <c r="K44" s="1">
        <v>345</v>
      </c>
      <c r="L44" s="2">
        <v>23</v>
      </c>
    </row>
    <row r="45" spans="1:12" s="14" customFormat="1" ht="15.75" x14ac:dyDescent="0.25">
      <c r="A45" s="43" t="s">
        <v>18</v>
      </c>
      <c r="B45" s="44"/>
      <c r="C45" s="44"/>
      <c r="D45" s="44"/>
      <c r="E45" s="45"/>
      <c r="F45" s="26">
        <v>2</v>
      </c>
      <c r="G45" s="3">
        <v>0</v>
      </c>
      <c r="H45" s="3">
        <v>0</v>
      </c>
      <c r="I45" s="18">
        <f>SUM(G45:H45)</f>
        <v>0</v>
      </c>
      <c r="J45" s="3">
        <v>16</v>
      </c>
      <c r="K45" s="3">
        <v>22</v>
      </c>
      <c r="L45" s="4">
        <v>0</v>
      </c>
    </row>
    <row r="46" spans="1:12" s="14" customFormat="1" ht="15.75" x14ac:dyDescent="0.25">
      <c r="A46" s="43" t="s">
        <v>5</v>
      </c>
      <c r="B46" s="44"/>
      <c r="C46" s="44"/>
      <c r="D46" s="44"/>
      <c r="E46" s="45"/>
      <c r="F46" s="26">
        <v>0</v>
      </c>
      <c r="G46" s="3">
        <v>112</v>
      </c>
      <c r="H46" s="3">
        <v>16</v>
      </c>
      <c r="I46" s="18">
        <f>SUM(G46:H46)</f>
        <v>128</v>
      </c>
      <c r="J46" s="3">
        <v>1397</v>
      </c>
      <c r="K46" s="3">
        <v>331</v>
      </c>
      <c r="L46" s="4">
        <v>40</v>
      </c>
    </row>
    <row r="47" spans="1:12" s="14" customFormat="1" ht="16.5" thickBot="1" x14ac:dyDescent="0.3">
      <c r="A47" s="46" t="s">
        <v>19</v>
      </c>
      <c r="B47" s="47"/>
      <c r="C47" s="47"/>
      <c r="D47" s="47"/>
      <c r="E47" s="48"/>
      <c r="F47" s="27">
        <v>23</v>
      </c>
      <c r="G47" s="5">
        <v>0</v>
      </c>
      <c r="H47" s="5">
        <v>0</v>
      </c>
      <c r="I47" s="18">
        <f>SUM(G47:H47)</f>
        <v>0</v>
      </c>
      <c r="J47" s="5">
        <v>240</v>
      </c>
      <c r="K47" s="5">
        <v>942</v>
      </c>
      <c r="L47" s="6">
        <v>249</v>
      </c>
    </row>
    <row r="48" spans="1:12" s="14" customFormat="1" ht="16.5" thickBot="1" x14ac:dyDescent="0.3">
      <c r="A48" s="41" t="s">
        <v>29</v>
      </c>
      <c r="B48" s="42"/>
      <c r="C48" s="42"/>
      <c r="D48" s="42"/>
      <c r="E48" s="42"/>
      <c r="F48" s="8">
        <f t="shared" ref="F48:L48" si="7">SUM(F44:F47)</f>
        <v>25</v>
      </c>
      <c r="G48" s="7">
        <f t="shared" si="7"/>
        <v>335</v>
      </c>
      <c r="H48" s="7">
        <f t="shared" si="7"/>
        <v>27</v>
      </c>
      <c r="I48" s="8">
        <f t="shared" si="7"/>
        <v>362</v>
      </c>
      <c r="J48" s="7">
        <f t="shared" si="7"/>
        <v>3223</v>
      </c>
      <c r="K48" s="7">
        <f t="shared" si="7"/>
        <v>1640</v>
      </c>
      <c r="L48" s="16">
        <f t="shared" si="7"/>
        <v>312</v>
      </c>
    </row>
    <row r="49" spans="1:12" s="14" customFormat="1" ht="19.5" thickBot="1" x14ac:dyDescent="0.3">
      <c r="A49" s="57" t="s">
        <v>11</v>
      </c>
      <c r="B49" s="58"/>
      <c r="C49" s="58"/>
      <c r="D49" s="58"/>
      <c r="E49" s="58"/>
      <c r="F49" s="29">
        <f t="shared" ref="F49:L49" si="8">SUM(F48,F43)</f>
        <v>31</v>
      </c>
      <c r="G49" s="24">
        <f t="shared" si="8"/>
        <v>714</v>
      </c>
      <c r="H49" s="24">
        <f t="shared" si="8"/>
        <v>87</v>
      </c>
      <c r="I49" s="24">
        <f t="shared" si="8"/>
        <v>801</v>
      </c>
      <c r="J49" s="24">
        <f t="shared" si="8"/>
        <v>8406</v>
      </c>
      <c r="K49" s="24">
        <f t="shared" si="8"/>
        <v>3054</v>
      </c>
      <c r="L49" s="25">
        <f t="shared" si="8"/>
        <v>533</v>
      </c>
    </row>
    <row r="50" spans="1:12" s="14" customFormat="1" ht="15.75" x14ac:dyDescent="0.25">
      <c r="A50" s="12"/>
      <c r="B50" s="12"/>
      <c r="C50" s="12"/>
      <c r="D50" s="12"/>
      <c r="E50" s="12"/>
      <c r="F50" s="13"/>
      <c r="G50" s="13"/>
      <c r="H50" s="13"/>
      <c r="I50" s="13"/>
      <c r="J50" s="13"/>
      <c r="K50" s="13"/>
      <c r="L50" s="13"/>
    </row>
    <row r="51" spans="1:12" s="14" customFormat="1" ht="16.5" thickBot="1" x14ac:dyDescent="0.3"/>
    <row r="52" spans="1:12" s="14" customFormat="1" ht="15.75" x14ac:dyDescent="0.25">
      <c r="A52" s="50">
        <v>2018</v>
      </c>
      <c r="B52" s="51"/>
      <c r="C52" s="51"/>
      <c r="D52" s="51"/>
      <c r="E52" s="51"/>
      <c r="F52" s="54" t="s">
        <v>0</v>
      </c>
      <c r="G52" s="55"/>
      <c r="H52" s="55"/>
      <c r="I52" s="55"/>
      <c r="J52" s="55"/>
      <c r="K52" s="55"/>
      <c r="L52" s="56"/>
    </row>
    <row r="53" spans="1:12" s="14" customFormat="1" ht="90.75" customHeight="1" thickBot="1" x14ac:dyDescent="0.3">
      <c r="A53" s="52"/>
      <c r="B53" s="53"/>
      <c r="C53" s="53"/>
      <c r="D53" s="53"/>
      <c r="E53" s="53"/>
      <c r="F53" s="17" t="s">
        <v>7</v>
      </c>
      <c r="G53" s="9" t="s">
        <v>6</v>
      </c>
      <c r="H53" s="9" t="s">
        <v>8</v>
      </c>
      <c r="I53" s="17" t="s">
        <v>12</v>
      </c>
      <c r="J53" s="10" t="s">
        <v>1</v>
      </c>
      <c r="K53" s="10" t="s">
        <v>2</v>
      </c>
      <c r="L53" s="11" t="s">
        <v>3</v>
      </c>
    </row>
    <row r="54" spans="1:12" s="14" customFormat="1" ht="15.75" x14ac:dyDescent="0.25">
      <c r="A54" s="38" t="s">
        <v>4</v>
      </c>
      <c r="B54" s="39"/>
      <c r="C54" s="39"/>
      <c r="D54" s="39"/>
      <c r="E54" s="40"/>
      <c r="F54" s="18">
        <v>0</v>
      </c>
      <c r="G54" s="1">
        <v>184</v>
      </c>
      <c r="H54" s="1">
        <v>20</v>
      </c>
      <c r="I54" s="18">
        <f>SUM(G54:H54)</f>
        <v>204</v>
      </c>
      <c r="J54" s="1">
        <v>1836</v>
      </c>
      <c r="K54" s="1">
        <v>391</v>
      </c>
      <c r="L54" s="2">
        <v>11</v>
      </c>
    </row>
    <row r="55" spans="1:12" s="14" customFormat="1" ht="15.75" x14ac:dyDescent="0.25">
      <c r="A55" s="43" t="s">
        <v>18</v>
      </c>
      <c r="B55" s="44"/>
      <c r="C55" s="44"/>
      <c r="D55" s="44"/>
      <c r="E55" s="45"/>
      <c r="F55" s="26">
        <v>4</v>
      </c>
      <c r="G55" s="3">
        <v>0</v>
      </c>
      <c r="H55" s="3">
        <v>0</v>
      </c>
      <c r="I55" s="18">
        <f>SUM(G55:H55)</f>
        <v>0</v>
      </c>
      <c r="J55" s="3">
        <v>47</v>
      </c>
      <c r="K55" s="3">
        <v>67</v>
      </c>
      <c r="L55" s="4">
        <v>43</v>
      </c>
    </row>
    <row r="56" spans="1:12" s="14" customFormat="1" ht="15.75" x14ac:dyDescent="0.25">
      <c r="A56" s="43" t="s">
        <v>5</v>
      </c>
      <c r="B56" s="44"/>
      <c r="C56" s="44"/>
      <c r="D56" s="44"/>
      <c r="E56" s="45"/>
      <c r="F56" s="26">
        <v>0</v>
      </c>
      <c r="G56" s="3">
        <v>115</v>
      </c>
      <c r="H56" s="3">
        <v>34</v>
      </c>
      <c r="I56" s="18">
        <f>SUM(G56:H56)</f>
        <v>149</v>
      </c>
      <c r="J56" s="3">
        <v>1739</v>
      </c>
      <c r="K56" s="3">
        <v>1183</v>
      </c>
      <c r="L56" s="4">
        <v>38</v>
      </c>
    </row>
    <row r="57" spans="1:12" s="14" customFormat="1" ht="16.5" thickBot="1" x14ac:dyDescent="0.3">
      <c r="A57" s="46" t="s">
        <v>19</v>
      </c>
      <c r="B57" s="47"/>
      <c r="C57" s="47"/>
      <c r="D57" s="47"/>
      <c r="E57" s="48"/>
      <c r="F57" s="27">
        <v>1</v>
      </c>
      <c r="G57" s="5">
        <v>0</v>
      </c>
      <c r="H57" s="5">
        <v>0</v>
      </c>
      <c r="I57" s="18">
        <f>SUM(G57:H57)</f>
        <v>0</v>
      </c>
      <c r="J57" s="5">
        <v>8</v>
      </c>
      <c r="K57" s="5">
        <v>8</v>
      </c>
      <c r="L57" s="6">
        <v>18</v>
      </c>
    </row>
    <row r="58" spans="1:12" s="14" customFormat="1" ht="16.5" thickBot="1" x14ac:dyDescent="0.3">
      <c r="A58" s="41" t="s">
        <v>13</v>
      </c>
      <c r="B58" s="42"/>
      <c r="C58" s="42"/>
      <c r="D58" s="42"/>
      <c r="E58" s="42"/>
      <c r="F58" s="8">
        <f t="shared" ref="F58:L58" si="9">SUM(F54:F57)</f>
        <v>5</v>
      </c>
      <c r="G58" s="8">
        <f t="shared" si="9"/>
        <v>299</v>
      </c>
      <c r="H58" s="8">
        <f t="shared" si="9"/>
        <v>54</v>
      </c>
      <c r="I58" s="8">
        <f t="shared" si="9"/>
        <v>353</v>
      </c>
      <c r="J58" s="8">
        <f t="shared" si="9"/>
        <v>3630</v>
      </c>
      <c r="K58" s="8">
        <f t="shared" si="9"/>
        <v>1649</v>
      </c>
      <c r="L58" s="15">
        <f t="shared" si="9"/>
        <v>110</v>
      </c>
    </row>
    <row r="59" spans="1:12" s="14" customFormat="1" ht="15.75" x14ac:dyDescent="0.25">
      <c r="A59" s="38" t="s">
        <v>4</v>
      </c>
      <c r="B59" s="39"/>
      <c r="C59" s="39"/>
      <c r="D59" s="39"/>
      <c r="E59" s="40"/>
      <c r="F59" s="18">
        <v>0</v>
      </c>
      <c r="G59" s="1">
        <v>211</v>
      </c>
      <c r="H59" s="1">
        <v>17</v>
      </c>
      <c r="I59" s="18">
        <f>SUM(G59:H59)</f>
        <v>228</v>
      </c>
      <c r="J59" s="1">
        <v>2065</v>
      </c>
      <c r="K59" s="1">
        <v>465</v>
      </c>
      <c r="L59" s="2">
        <v>30</v>
      </c>
    </row>
    <row r="60" spans="1:12" s="14" customFormat="1" ht="15.75" x14ac:dyDescent="0.25">
      <c r="A60" s="43" t="s">
        <v>18</v>
      </c>
      <c r="B60" s="44"/>
      <c r="C60" s="44"/>
      <c r="D60" s="44"/>
      <c r="E60" s="45"/>
      <c r="F60" s="26">
        <v>0</v>
      </c>
      <c r="G60" s="3">
        <v>0</v>
      </c>
      <c r="H60" s="3">
        <v>0</v>
      </c>
      <c r="I60" s="18">
        <f>SUM(G60:H60)</f>
        <v>0</v>
      </c>
      <c r="J60" s="3">
        <v>0</v>
      </c>
      <c r="K60" s="3">
        <v>0</v>
      </c>
      <c r="L60" s="4">
        <v>0</v>
      </c>
    </row>
    <row r="61" spans="1:12" s="14" customFormat="1" ht="15.75" x14ac:dyDescent="0.25">
      <c r="A61" s="43" t="s">
        <v>5</v>
      </c>
      <c r="B61" s="44"/>
      <c r="C61" s="44"/>
      <c r="D61" s="44"/>
      <c r="E61" s="45"/>
      <c r="F61" s="26">
        <v>0</v>
      </c>
      <c r="G61" s="3">
        <v>125</v>
      </c>
      <c r="H61" s="3">
        <v>13</v>
      </c>
      <c r="I61" s="18">
        <f>SUM(G61:H61)</f>
        <v>138</v>
      </c>
      <c r="J61" s="3">
        <v>1000</v>
      </c>
      <c r="K61" s="3">
        <v>273</v>
      </c>
      <c r="L61" s="4">
        <v>26</v>
      </c>
    </row>
    <row r="62" spans="1:12" s="14" customFormat="1" ht="16.5" thickBot="1" x14ac:dyDescent="0.3">
      <c r="A62" s="46" t="s">
        <v>19</v>
      </c>
      <c r="B62" s="47"/>
      <c r="C62" s="47"/>
      <c r="D62" s="47"/>
      <c r="E62" s="48"/>
      <c r="F62" s="27">
        <v>4</v>
      </c>
      <c r="G62" s="5">
        <v>0</v>
      </c>
      <c r="H62" s="5">
        <v>0</v>
      </c>
      <c r="I62" s="18">
        <v>0</v>
      </c>
      <c r="J62" s="5">
        <v>24</v>
      </c>
      <c r="K62" s="5">
        <v>50</v>
      </c>
      <c r="L62" s="6">
        <v>36</v>
      </c>
    </row>
    <row r="63" spans="1:12" s="14" customFormat="1" ht="16.5" thickBot="1" x14ac:dyDescent="0.3">
      <c r="A63" s="41" t="s">
        <v>14</v>
      </c>
      <c r="B63" s="42"/>
      <c r="C63" s="42"/>
      <c r="D63" s="42"/>
      <c r="E63" s="42"/>
      <c r="F63" s="8">
        <f t="shared" ref="F63:L63" si="10">SUM(F59:F62)</f>
        <v>4</v>
      </c>
      <c r="G63" s="7">
        <f t="shared" si="10"/>
        <v>336</v>
      </c>
      <c r="H63" s="7">
        <f t="shared" si="10"/>
        <v>30</v>
      </c>
      <c r="I63" s="8">
        <f t="shared" si="10"/>
        <v>366</v>
      </c>
      <c r="J63" s="7">
        <f t="shared" si="10"/>
        <v>3089</v>
      </c>
      <c r="K63" s="7">
        <f t="shared" si="10"/>
        <v>788</v>
      </c>
      <c r="L63" s="16">
        <f t="shared" si="10"/>
        <v>92</v>
      </c>
    </row>
    <row r="64" spans="1:12" s="14" customFormat="1" ht="19.5" thickBot="1" x14ac:dyDescent="0.3">
      <c r="A64" s="57" t="s">
        <v>17</v>
      </c>
      <c r="B64" s="58"/>
      <c r="C64" s="58"/>
      <c r="D64" s="58"/>
      <c r="E64" s="58"/>
      <c r="F64" s="29">
        <f t="shared" ref="F64:L64" si="11">SUM(F63,F58)</f>
        <v>9</v>
      </c>
      <c r="G64" s="24">
        <f t="shared" si="11"/>
        <v>635</v>
      </c>
      <c r="H64" s="24">
        <f t="shared" si="11"/>
        <v>84</v>
      </c>
      <c r="I64" s="24">
        <f t="shared" si="11"/>
        <v>719</v>
      </c>
      <c r="J64" s="24">
        <f t="shared" si="11"/>
        <v>6719</v>
      </c>
      <c r="K64" s="24">
        <f t="shared" si="11"/>
        <v>2437</v>
      </c>
      <c r="L64" s="25">
        <f t="shared" si="11"/>
        <v>202</v>
      </c>
    </row>
    <row r="65" spans="1:12" s="14" customFormat="1" ht="15.75" x14ac:dyDescent="0.25">
      <c r="A65" s="12"/>
      <c r="B65" s="12"/>
      <c r="C65" s="12"/>
      <c r="D65" s="12"/>
      <c r="E65" s="12"/>
      <c r="F65" s="13"/>
      <c r="G65" s="13"/>
      <c r="H65" s="13"/>
      <c r="I65" s="13"/>
      <c r="J65" s="13"/>
      <c r="K65" s="13"/>
      <c r="L65" s="13"/>
    </row>
    <row r="66" spans="1:12" s="14" customFormat="1" ht="16.5" thickBot="1" x14ac:dyDescent="0.3"/>
    <row r="67" spans="1:12" s="14" customFormat="1" ht="15.75" x14ac:dyDescent="0.25">
      <c r="A67" s="50">
        <v>2019</v>
      </c>
      <c r="B67" s="51"/>
      <c r="C67" s="51"/>
      <c r="D67" s="51"/>
      <c r="E67" s="51"/>
      <c r="F67" s="54" t="s">
        <v>0</v>
      </c>
      <c r="G67" s="55"/>
      <c r="H67" s="55"/>
      <c r="I67" s="55"/>
      <c r="J67" s="55"/>
      <c r="K67" s="55"/>
      <c r="L67" s="56"/>
    </row>
    <row r="68" spans="1:12" s="14" customFormat="1" ht="91.5" customHeight="1" thickBot="1" x14ac:dyDescent="0.3">
      <c r="A68" s="52"/>
      <c r="B68" s="53"/>
      <c r="C68" s="53"/>
      <c r="D68" s="53"/>
      <c r="E68" s="53"/>
      <c r="F68" s="17" t="s">
        <v>7</v>
      </c>
      <c r="G68" s="9" t="s">
        <v>6</v>
      </c>
      <c r="H68" s="9" t="s">
        <v>8</v>
      </c>
      <c r="I68" s="17" t="s">
        <v>12</v>
      </c>
      <c r="J68" s="10" t="s">
        <v>1</v>
      </c>
      <c r="K68" s="10" t="s">
        <v>2</v>
      </c>
      <c r="L68" s="11" t="s">
        <v>3</v>
      </c>
    </row>
    <row r="69" spans="1:12" s="14" customFormat="1" ht="15.75" x14ac:dyDescent="0.25">
      <c r="A69" s="38" t="s">
        <v>4</v>
      </c>
      <c r="B69" s="39"/>
      <c r="C69" s="39"/>
      <c r="D69" s="39"/>
      <c r="E69" s="40"/>
      <c r="F69" s="18">
        <v>0</v>
      </c>
      <c r="G69" s="1">
        <v>295</v>
      </c>
      <c r="H69" s="1">
        <v>15</v>
      </c>
      <c r="I69" s="18">
        <f>SUM(F69:H69)</f>
        <v>310</v>
      </c>
      <c r="J69" s="1">
        <v>2199</v>
      </c>
      <c r="K69" s="1">
        <v>475</v>
      </c>
      <c r="L69" s="2">
        <v>30</v>
      </c>
    </row>
    <row r="70" spans="1:12" s="14" customFormat="1" ht="15.75" x14ac:dyDescent="0.25">
      <c r="A70" s="43" t="s">
        <v>18</v>
      </c>
      <c r="B70" s="44"/>
      <c r="C70" s="44"/>
      <c r="D70" s="44"/>
      <c r="E70" s="45"/>
      <c r="F70" s="26">
        <v>0</v>
      </c>
      <c r="G70" s="3">
        <v>0</v>
      </c>
      <c r="H70" s="3">
        <v>0</v>
      </c>
      <c r="I70" s="18">
        <v>0</v>
      </c>
      <c r="J70" s="3">
        <v>0</v>
      </c>
      <c r="K70" s="3">
        <v>0</v>
      </c>
      <c r="L70" s="4">
        <v>0</v>
      </c>
    </row>
    <row r="71" spans="1:12" s="14" customFormat="1" ht="15.75" x14ac:dyDescent="0.25">
      <c r="A71" s="43" t="s">
        <v>5</v>
      </c>
      <c r="B71" s="44"/>
      <c r="C71" s="44"/>
      <c r="D71" s="44"/>
      <c r="E71" s="45"/>
      <c r="F71" s="26">
        <v>0</v>
      </c>
      <c r="G71" s="3">
        <v>162</v>
      </c>
      <c r="H71" s="3">
        <v>33</v>
      </c>
      <c r="I71" s="18">
        <f>SUM(G71:H71)</f>
        <v>195</v>
      </c>
      <c r="J71" s="3">
        <v>2462</v>
      </c>
      <c r="K71" s="3">
        <v>654</v>
      </c>
      <c r="L71" s="4">
        <v>61</v>
      </c>
    </row>
    <row r="72" spans="1:12" s="14" customFormat="1" ht="16.5" thickBot="1" x14ac:dyDescent="0.3">
      <c r="A72" s="46" t="s">
        <v>19</v>
      </c>
      <c r="B72" s="47"/>
      <c r="C72" s="47"/>
      <c r="D72" s="47"/>
      <c r="E72" s="48"/>
      <c r="F72" s="27">
        <v>1</v>
      </c>
      <c r="G72" s="5">
        <v>0</v>
      </c>
      <c r="H72" s="5">
        <v>0</v>
      </c>
      <c r="I72" s="18">
        <f>SUM(G72:H72)</f>
        <v>0</v>
      </c>
      <c r="J72" s="5">
        <v>22</v>
      </c>
      <c r="K72" s="5">
        <v>25</v>
      </c>
      <c r="L72" s="6">
        <v>0</v>
      </c>
    </row>
    <row r="73" spans="1:12" s="14" customFormat="1" ht="16.5" thickBot="1" x14ac:dyDescent="0.3">
      <c r="A73" s="41" t="s">
        <v>20</v>
      </c>
      <c r="B73" s="42"/>
      <c r="C73" s="42"/>
      <c r="D73" s="42"/>
      <c r="E73" s="42"/>
      <c r="F73" s="8">
        <f t="shared" ref="F73:L73" si="12">SUM(F69:F72)</f>
        <v>1</v>
      </c>
      <c r="G73" s="8">
        <f t="shared" si="12"/>
        <v>457</v>
      </c>
      <c r="H73" s="8">
        <f t="shared" si="12"/>
        <v>48</v>
      </c>
      <c r="I73" s="8">
        <f t="shared" si="12"/>
        <v>505</v>
      </c>
      <c r="J73" s="8">
        <f t="shared" si="12"/>
        <v>4683</v>
      </c>
      <c r="K73" s="8">
        <f t="shared" si="12"/>
        <v>1154</v>
      </c>
      <c r="L73" s="15">
        <f t="shared" si="12"/>
        <v>91</v>
      </c>
    </row>
    <row r="74" spans="1:12" s="14" customFormat="1" ht="15.75" x14ac:dyDescent="0.25">
      <c r="A74" s="38" t="s">
        <v>4</v>
      </c>
      <c r="B74" s="39"/>
      <c r="C74" s="39"/>
      <c r="D74" s="39"/>
      <c r="E74" s="40"/>
      <c r="F74" s="18">
        <v>0</v>
      </c>
      <c r="G74" s="31">
        <v>213</v>
      </c>
      <c r="H74" s="1">
        <v>26</v>
      </c>
      <c r="I74" s="18">
        <v>239</v>
      </c>
      <c r="J74" s="1">
        <v>1582</v>
      </c>
      <c r="K74" s="1">
        <v>325</v>
      </c>
      <c r="L74" s="2">
        <v>16</v>
      </c>
    </row>
    <row r="75" spans="1:12" s="14" customFormat="1" ht="15.75" x14ac:dyDescent="0.25">
      <c r="A75" s="43" t="s">
        <v>18</v>
      </c>
      <c r="B75" s="44"/>
      <c r="C75" s="44"/>
      <c r="D75" s="44"/>
      <c r="E75" s="45"/>
      <c r="F75" s="26">
        <v>0</v>
      </c>
      <c r="G75" s="3">
        <v>0</v>
      </c>
      <c r="H75" s="3">
        <v>0</v>
      </c>
      <c r="I75" s="18">
        <v>0</v>
      </c>
      <c r="J75" s="3">
        <v>0</v>
      </c>
      <c r="K75" s="3">
        <v>0</v>
      </c>
      <c r="L75" s="4">
        <v>0</v>
      </c>
    </row>
    <row r="76" spans="1:12" s="14" customFormat="1" ht="15.75" x14ac:dyDescent="0.25">
      <c r="A76" s="43" t="s">
        <v>5</v>
      </c>
      <c r="B76" s="44"/>
      <c r="C76" s="44"/>
      <c r="D76" s="44"/>
      <c r="E76" s="45"/>
      <c r="F76" s="26">
        <v>0</v>
      </c>
      <c r="G76" s="3">
        <v>110</v>
      </c>
      <c r="H76" s="3">
        <v>9</v>
      </c>
      <c r="I76" s="18">
        <v>119</v>
      </c>
      <c r="J76" s="3">
        <v>727</v>
      </c>
      <c r="K76" s="3">
        <v>185</v>
      </c>
      <c r="L76" s="4">
        <v>15</v>
      </c>
    </row>
    <row r="77" spans="1:12" s="14" customFormat="1" ht="16.5" thickBot="1" x14ac:dyDescent="0.3">
      <c r="A77" s="46" t="s">
        <v>19</v>
      </c>
      <c r="B77" s="47"/>
      <c r="C77" s="47"/>
      <c r="D77" s="47"/>
      <c r="E77" s="48"/>
      <c r="F77" s="27">
        <v>0</v>
      </c>
      <c r="G77" s="5">
        <v>0</v>
      </c>
      <c r="H77" s="5">
        <v>0</v>
      </c>
      <c r="I77" s="18">
        <v>0</v>
      </c>
      <c r="J77" s="5">
        <v>0</v>
      </c>
      <c r="K77" s="5">
        <v>0</v>
      </c>
      <c r="L77" s="6">
        <v>0</v>
      </c>
    </row>
    <row r="78" spans="1:12" s="14" customFormat="1" ht="16.5" thickBot="1" x14ac:dyDescent="0.3">
      <c r="A78" s="41" t="s">
        <v>22</v>
      </c>
      <c r="B78" s="42"/>
      <c r="C78" s="42"/>
      <c r="D78" s="42"/>
      <c r="E78" s="42"/>
      <c r="F78" s="8">
        <f t="shared" ref="F78:L78" si="13">SUM(F74:F77)</f>
        <v>0</v>
      </c>
      <c r="G78" s="7">
        <f t="shared" si="13"/>
        <v>323</v>
      </c>
      <c r="H78" s="7">
        <f t="shared" si="13"/>
        <v>35</v>
      </c>
      <c r="I78" s="8">
        <f t="shared" si="13"/>
        <v>358</v>
      </c>
      <c r="J78" s="7">
        <f t="shared" si="13"/>
        <v>2309</v>
      </c>
      <c r="K78" s="7">
        <f t="shared" si="13"/>
        <v>510</v>
      </c>
      <c r="L78" s="16">
        <f t="shared" si="13"/>
        <v>31</v>
      </c>
    </row>
    <row r="79" spans="1:12" s="14" customFormat="1" ht="19.5" thickBot="1" x14ac:dyDescent="0.3">
      <c r="A79" s="57" t="s">
        <v>21</v>
      </c>
      <c r="B79" s="58"/>
      <c r="C79" s="58"/>
      <c r="D79" s="58"/>
      <c r="E79" s="58"/>
      <c r="F79" s="29">
        <f t="shared" ref="F79:L79" si="14">SUM(F78,F73)</f>
        <v>1</v>
      </c>
      <c r="G79" s="24">
        <f t="shared" si="14"/>
        <v>780</v>
      </c>
      <c r="H79" s="24">
        <f t="shared" si="14"/>
        <v>83</v>
      </c>
      <c r="I79" s="24">
        <f t="shared" si="14"/>
        <v>863</v>
      </c>
      <c r="J79" s="24">
        <f t="shared" si="14"/>
        <v>6992</v>
      </c>
      <c r="K79" s="24">
        <f t="shared" si="14"/>
        <v>1664</v>
      </c>
      <c r="L79" s="25">
        <f t="shared" si="14"/>
        <v>122</v>
      </c>
    </row>
    <row r="80" spans="1:12" s="14" customFormat="1" ht="15.75" customHeight="1" x14ac:dyDescent="0.25">
      <c r="A80" s="19"/>
      <c r="B80" s="20"/>
      <c r="C80" s="20"/>
      <c r="D80" s="20"/>
      <c r="E80" s="20"/>
      <c r="F80" s="21"/>
      <c r="G80" s="21"/>
      <c r="H80" s="21"/>
      <c r="I80" s="21"/>
      <c r="J80" s="21"/>
      <c r="K80" s="21"/>
      <c r="L80" s="21"/>
    </row>
    <row r="81" spans="1:20" s="14" customFormat="1" ht="15.75" customHeight="1" thickBot="1" x14ac:dyDescent="0.3">
      <c r="A81" s="19"/>
      <c r="B81" s="20"/>
      <c r="C81" s="20"/>
      <c r="D81" s="20"/>
      <c r="E81" s="20"/>
      <c r="F81" s="21"/>
      <c r="G81" s="21"/>
      <c r="H81" s="21"/>
      <c r="I81" s="21"/>
      <c r="J81" s="21"/>
      <c r="K81" s="21"/>
      <c r="L81" s="21"/>
    </row>
    <row r="82" spans="1:20" s="14" customFormat="1" ht="15.75" x14ac:dyDescent="0.25">
      <c r="A82" s="50">
        <v>2020</v>
      </c>
      <c r="B82" s="51"/>
      <c r="C82" s="51"/>
      <c r="D82" s="51"/>
      <c r="E82" s="51"/>
      <c r="F82" s="54" t="s">
        <v>0</v>
      </c>
      <c r="G82" s="55"/>
      <c r="H82" s="55"/>
      <c r="I82" s="55"/>
      <c r="J82" s="55"/>
      <c r="K82" s="55"/>
      <c r="L82" s="56"/>
    </row>
    <row r="83" spans="1:20" s="14" customFormat="1" ht="78" thickBot="1" x14ac:dyDescent="0.3">
      <c r="A83" s="52"/>
      <c r="B83" s="53"/>
      <c r="C83" s="53"/>
      <c r="D83" s="53"/>
      <c r="E83" s="53"/>
      <c r="F83" s="17" t="s">
        <v>7</v>
      </c>
      <c r="G83" s="9" t="s">
        <v>6</v>
      </c>
      <c r="H83" s="9" t="s">
        <v>8</v>
      </c>
      <c r="I83" s="17" t="s">
        <v>12</v>
      </c>
      <c r="J83" s="10" t="s">
        <v>1</v>
      </c>
      <c r="K83" s="10" t="s">
        <v>2</v>
      </c>
      <c r="L83" s="11" t="s">
        <v>3</v>
      </c>
    </row>
    <row r="84" spans="1:20" s="14" customFormat="1" ht="15.75" x14ac:dyDescent="0.25">
      <c r="A84" s="38" t="s">
        <v>4</v>
      </c>
      <c r="B84" s="39"/>
      <c r="C84" s="39"/>
      <c r="D84" s="39"/>
      <c r="E84" s="40"/>
      <c r="F84" s="18">
        <v>0</v>
      </c>
      <c r="G84" s="1">
        <v>29</v>
      </c>
      <c r="H84" s="1">
        <v>2</v>
      </c>
      <c r="I84" s="18">
        <f>SUM(F84:H84)</f>
        <v>31</v>
      </c>
      <c r="J84" s="1">
        <v>331</v>
      </c>
      <c r="K84" s="1">
        <v>49</v>
      </c>
      <c r="L84" s="2">
        <v>2</v>
      </c>
      <c r="O84" s="13"/>
      <c r="P84" s="13"/>
      <c r="Q84" s="33"/>
      <c r="R84" s="13"/>
      <c r="S84" s="13"/>
      <c r="T84" s="13"/>
    </row>
    <row r="85" spans="1:20" ht="15.75" x14ac:dyDescent="0.25">
      <c r="A85" s="43" t="s">
        <v>18</v>
      </c>
      <c r="B85" s="44"/>
      <c r="C85" s="44"/>
      <c r="D85" s="44"/>
      <c r="E85" s="45"/>
      <c r="F85" s="26">
        <v>0</v>
      </c>
      <c r="G85" s="3">
        <v>0</v>
      </c>
      <c r="H85" s="3">
        <v>0</v>
      </c>
      <c r="I85" s="18">
        <v>0</v>
      </c>
      <c r="J85" s="3">
        <v>0</v>
      </c>
      <c r="K85" s="3">
        <v>0</v>
      </c>
      <c r="L85" s="4">
        <v>0</v>
      </c>
      <c r="O85" s="13"/>
      <c r="P85" s="13"/>
      <c r="Q85" s="33"/>
      <c r="R85" s="13"/>
      <c r="S85" s="13"/>
      <c r="T85" s="13"/>
    </row>
    <row r="86" spans="1:20" ht="15.75" x14ac:dyDescent="0.25">
      <c r="A86" s="43" t="s">
        <v>5</v>
      </c>
      <c r="B86" s="44"/>
      <c r="C86" s="44"/>
      <c r="D86" s="44"/>
      <c r="E86" s="45"/>
      <c r="F86" s="26">
        <v>0</v>
      </c>
      <c r="G86" s="3">
        <v>19</v>
      </c>
      <c r="H86" s="3">
        <v>0</v>
      </c>
      <c r="I86" s="18">
        <f>SUM(G86:H86)</f>
        <v>19</v>
      </c>
      <c r="J86" s="3">
        <v>283</v>
      </c>
      <c r="K86" s="3">
        <v>24</v>
      </c>
      <c r="L86" s="4">
        <v>0</v>
      </c>
      <c r="O86" s="13"/>
      <c r="P86" s="13"/>
      <c r="Q86" s="33"/>
      <c r="R86" s="13"/>
      <c r="S86" s="13"/>
      <c r="T86" s="13"/>
    </row>
    <row r="87" spans="1:20" ht="16.5" thickBot="1" x14ac:dyDescent="0.3">
      <c r="A87" s="46" t="s">
        <v>19</v>
      </c>
      <c r="B87" s="47"/>
      <c r="C87" s="47"/>
      <c r="D87" s="47"/>
      <c r="E87" s="48"/>
      <c r="F87" s="27">
        <v>0</v>
      </c>
      <c r="G87" s="5">
        <v>0</v>
      </c>
      <c r="H87" s="5">
        <v>0</v>
      </c>
      <c r="I87" s="18">
        <f>SUM(G87:H87)</f>
        <v>0</v>
      </c>
      <c r="J87" s="5">
        <v>0</v>
      </c>
      <c r="K87" s="5">
        <v>0</v>
      </c>
      <c r="L87" s="6">
        <v>0</v>
      </c>
      <c r="O87" s="13"/>
      <c r="P87" s="13"/>
      <c r="Q87" s="33"/>
      <c r="R87" s="13"/>
      <c r="S87" s="13"/>
      <c r="T87" s="13"/>
    </row>
    <row r="88" spans="1:20" ht="16.5" thickBot="1" x14ac:dyDescent="0.25">
      <c r="A88" s="41" t="s">
        <v>23</v>
      </c>
      <c r="B88" s="42"/>
      <c r="C88" s="42"/>
      <c r="D88" s="42"/>
      <c r="E88" s="42"/>
      <c r="F88" s="8">
        <f t="shared" ref="F88:L88" si="15">SUM(F84:F87)</f>
        <v>0</v>
      </c>
      <c r="G88" s="8">
        <f>SUM(G84:G87)</f>
        <v>48</v>
      </c>
      <c r="H88" s="8">
        <f>SUM(H84:H87)</f>
        <v>2</v>
      </c>
      <c r="I88" s="8">
        <f t="shared" si="15"/>
        <v>50</v>
      </c>
      <c r="J88" s="8">
        <f t="shared" si="15"/>
        <v>614</v>
      </c>
      <c r="K88" s="8">
        <f t="shared" si="15"/>
        <v>73</v>
      </c>
      <c r="L88" s="15">
        <f t="shared" si="15"/>
        <v>2</v>
      </c>
    </row>
    <row r="89" spans="1:20" ht="15.75" x14ac:dyDescent="0.2">
      <c r="A89" s="38" t="s">
        <v>4</v>
      </c>
      <c r="B89" s="39"/>
      <c r="C89" s="39"/>
      <c r="D89" s="39"/>
      <c r="E89" s="40"/>
      <c r="F89" s="18">
        <v>0</v>
      </c>
      <c r="G89" s="31">
        <v>101</v>
      </c>
      <c r="H89" s="1">
        <v>14</v>
      </c>
      <c r="I89" s="18">
        <f>SUM(G89:H89)</f>
        <v>115</v>
      </c>
      <c r="J89" s="1">
        <v>834</v>
      </c>
      <c r="K89" s="1">
        <v>172</v>
      </c>
      <c r="L89" s="2">
        <v>23</v>
      </c>
    </row>
    <row r="90" spans="1:20" ht="15.75" x14ac:dyDescent="0.2">
      <c r="A90" s="43" t="s">
        <v>18</v>
      </c>
      <c r="B90" s="44"/>
      <c r="C90" s="44"/>
      <c r="D90" s="44"/>
      <c r="E90" s="45"/>
      <c r="F90" s="26">
        <v>1</v>
      </c>
      <c r="G90" s="3">
        <v>0</v>
      </c>
      <c r="H90" s="3">
        <v>0</v>
      </c>
      <c r="I90" s="18">
        <v>0</v>
      </c>
      <c r="J90" s="3">
        <v>6</v>
      </c>
      <c r="K90" s="3">
        <v>8</v>
      </c>
      <c r="L90" s="4">
        <v>21</v>
      </c>
    </row>
    <row r="91" spans="1:20" ht="15.75" x14ac:dyDescent="0.2">
      <c r="A91" s="43" t="s">
        <v>5</v>
      </c>
      <c r="B91" s="44"/>
      <c r="C91" s="44"/>
      <c r="D91" s="44"/>
      <c r="E91" s="45"/>
      <c r="F91" s="26">
        <v>0</v>
      </c>
      <c r="G91" s="3">
        <v>76</v>
      </c>
      <c r="H91" s="3">
        <v>12</v>
      </c>
      <c r="I91" s="18">
        <v>88</v>
      </c>
      <c r="J91" s="3">
        <v>406</v>
      </c>
      <c r="K91" s="3">
        <v>80</v>
      </c>
      <c r="L91" s="35">
        <v>1</v>
      </c>
    </row>
    <row r="92" spans="1:20" ht="16.5" thickBot="1" x14ac:dyDescent="0.25">
      <c r="A92" s="46" t="s">
        <v>19</v>
      </c>
      <c r="B92" s="47"/>
      <c r="C92" s="47"/>
      <c r="D92" s="47"/>
      <c r="E92" s="48"/>
      <c r="F92" s="27">
        <v>1</v>
      </c>
      <c r="G92" s="5">
        <v>0</v>
      </c>
      <c r="H92" s="5">
        <v>0</v>
      </c>
      <c r="I92" s="18">
        <v>0</v>
      </c>
      <c r="J92" s="5">
        <v>20</v>
      </c>
      <c r="K92" s="5">
        <v>32</v>
      </c>
      <c r="L92" s="36">
        <v>3</v>
      </c>
    </row>
    <row r="93" spans="1:20" ht="16.5" thickBot="1" x14ac:dyDescent="0.25">
      <c r="A93" s="41" t="s">
        <v>24</v>
      </c>
      <c r="B93" s="42"/>
      <c r="C93" s="42"/>
      <c r="D93" s="42"/>
      <c r="E93" s="42"/>
      <c r="F93" s="8">
        <f t="shared" ref="F93:L93" si="16">SUM(F89:F92)</f>
        <v>2</v>
      </c>
      <c r="G93" s="32">
        <f t="shared" si="16"/>
        <v>177</v>
      </c>
      <c r="H93" s="7">
        <f t="shared" si="16"/>
        <v>26</v>
      </c>
      <c r="I93" s="8">
        <f t="shared" si="16"/>
        <v>203</v>
      </c>
      <c r="J93" s="7">
        <f t="shared" si="16"/>
        <v>1266</v>
      </c>
      <c r="K93" s="7">
        <f t="shared" si="16"/>
        <v>292</v>
      </c>
      <c r="L93" s="16">
        <f t="shared" si="16"/>
        <v>48</v>
      </c>
    </row>
    <row r="94" spans="1:20" ht="19.5" thickBot="1" x14ac:dyDescent="0.25">
      <c r="A94" s="57" t="s">
        <v>25</v>
      </c>
      <c r="B94" s="58"/>
      <c r="C94" s="58"/>
      <c r="D94" s="58"/>
      <c r="E94" s="58"/>
      <c r="F94" s="29">
        <f t="shared" ref="F94:L94" si="17">SUM(F93,F88)</f>
        <v>2</v>
      </c>
      <c r="G94" s="24">
        <f t="shared" si="17"/>
        <v>225</v>
      </c>
      <c r="H94" s="24">
        <f t="shared" si="17"/>
        <v>28</v>
      </c>
      <c r="I94" s="24">
        <f t="shared" si="17"/>
        <v>253</v>
      </c>
      <c r="J94" s="24">
        <f t="shared" si="17"/>
        <v>1880</v>
      </c>
      <c r="K94" s="24">
        <f t="shared" si="17"/>
        <v>365</v>
      </c>
      <c r="L94" s="25">
        <f t="shared" si="17"/>
        <v>50</v>
      </c>
    </row>
    <row r="95" spans="1:20" s="14" customFormat="1" ht="15.75" x14ac:dyDescent="0.25"/>
    <row r="96" spans="1:20" s="14" customFormat="1" ht="15.75" x14ac:dyDescent="0.25"/>
    <row r="97" s="14" customFormat="1" ht="15.75" x14ac:dyDescent="0.25"/>
    <row r="98" s="14" customFormat="1" ht="15.75" x14ac:dyDescent="0.25"/>
    <row r="99" s="14" customFormat="1" ht="15.75" x14ac:dyDescent="0.25"/>
    <row r="100" s="14" customFormat="1" ht="15.75" x14ac:dyDescent="0.25"/>
    <row r="119" spans="1:11" x14ac:dyDescent="0.2">
      <c r="A119" s="49" t="s">
        <v>32</v>
      </c>
      <c r="B119" s="49"/>
      <c r="C119" s="49"/>
      <c r="D119" s="49"/>
      <c r="E119" s="49"/>
      <c r="F119" s="49"/>
      <c r="G119" s="49"/>
      <c r="H119" s="49"/>
      <c r="I119" s="49"/>
      <c r="J119" s="49"/>
      <c r="K119" s="49"/>
    </row>
    <row r="120" spans="1:11" x14ac:dyDescent="0.2">
      <c r="A120" s="37" t="s">
        <v>31</v>
      </c>
      <c r="B120" s="37"/>
      <c r="C120" s="37"/>
      <c r="D120" s="37"/>
      <c r="E120" s="34"/>
      <c r="F120" s="34"/>
      <c r="G120" s="34"/>
      <c r="H120" s="34"/>
      <c r="I120" s="34"/>
      <c r="J120" s="34"/>
      <c r="K120" s="34"/>
    </row>
  </sheetData>
  <mergeCells count="83">
    <mergeCell ref="F52:L52"/>
    <mergeCell ref="K1:L1"/>
    <mergeCell ref="K2:L2"/>
    <mergeCell ref="F82:L82"/>
    <mergeCell ref="A84:E84"/>
    <mergeCell ref="A27:E27"/>
    <mergeCell ref="A82:E83"/>
    <mergeCell ref="A64:E64"/>
    <mergeCell ref="A37:E38"/>
    <mergeCell ref="A13:E13"/>
    <mergeCell ref="A94:E94"/>
    <mergeCell ref="A88:E88"/>
    <mergeCell ref="A89:E89"/>
    <mergeCell ref="A90:E90"/>
    <mergeCell ref="A91:E91"/>
    <mergeCell ref="A92:E92"/>
    <mergeCell ref="A93:E93"/>
    <mergeCell ref="A87:E87"/>
    <mergeCell ref="A79:E79"/>
    <mergeCell ref="A3:L4"/>
    <mergeCell ref="A63:E63"/>
    <mergeCell ref="A78:E78"/>
    <mergeCell ref="A19:E19"/>
    <mergeCell ref="A34:E34"/>
    <mergeCell ref="A49:E49"/>
    <mergeCell ref="F67:L67"/>
    <mergeCell ref="A29:E29"/>
    <mergeCell ref="A22:E23"/>
    <mergeCell ref="A7:E8"/>
    <mergeCell ref="F7:L7"/>
    <mergeCell ref="A9:E9"/>
    <mergeCell ref="A10:E10"/>
    <mergeCell ref="A11:E11"/>
    <mergeCell ref="A12:E12"/>
    <mergeCell ref="A16:E16"/>
    <mergeCell ref="A17:E17"/>
    <mergeCell ref="A14:E14"/>
    <mergeCell ref="A15:E15"/>
    <mergeCell ref="A28:E28"/>
    <mergeCell ref="F37:L37"/>
    <mergeCell ref="F22:L22"/>
    <mergeCell ref="A24:E24"/>
    <mergeCell ref="A25:E25"/>
    <mergeCell ref="A26:E26"/>
    <mergeCell ref="A18:E18"/>
    <mergeCell ref="A30:E30"/>
    <mergeCell ref="A31:E31"/>
    <mergeCell ref="A32:E32"/>
    <mergeCell ref="A48:E48"/>
    <mergeCell ref="A43:E43"/>
    <mergeCell ref="A52:E53"/>
    <mergeCell ref="A33:E33"/>
    <mergeCell ref="A39:E39"/>
    <mergeCell ref="A40:E40"/>
    <mergeCell ref="A41:E41"/>
    <mergeCell ref="A42:E42"/>
    <mergeCell ref="A44:E44"/>
    <mergeCell ref="A45:E45"/>
    <mergeCell ref="A46:E46"/>
    <mergeCell ref="A47:E47"/>
    <mergeCell ref="A67:E68"/>
    <mergeCell ref="A57:E57"/>
    <mergeCell ref="A55:E55"/>
    <mergeCell ref="A71:E71"/>
    <mergeCell ref="A74:E74"/>
    <mergeCell ref="A75:E75"/>
    <mergeCell ref="A76:E76"/>
    <mergeCell ref="A119:K119"/>
    <mergeCell ref="A70:E70"/>
    <mergeCell ref="A72:E72"/>
    <mergeCell ref="A73:E73"/>
    <mergeCell ref="A86:E86"/>
    <mergeCell ref="A85:E85"/>
    <mergeCell ref="A120:D120"/>
    <mergeCell ref="A69:E69"/>
    <mergeCell ref="A54:E54"/>
    <mergeCell ref="A58:E58"/>
    <mergeCell ref="A60:E60"/>
    <mergeCell ref="A61:E61"/>
    <mergeCell ref="A62:E62"/>
    <mergeCell ref="A59:E59"/>
    <mergeCell ref="A56:E56"/>
    <mergeCell ref="A77:E77"/>
  </mergeCells>
  <printOptions horizontalCentered="1"/>
  <pageMargins left="0.70866141732283472" right="0.70866141732283472" top="0.78740157480314965" bottom="0.78740157480314965" header="0.31496062992125984" footer="0.31496062992125984"/>
  <pageSetup paperSize="9" firstPageNumber="7" orientation="portrait" useFirstPageNumber="1" r:id="rId1"/>
  <headerFooter scaleWithDoc="0">
    <oddFooter>&amp;C&amp;"Times New Roman,Obyčejné"&amp;9 &amp;P</oddFooter>
  </headerFooter>
  <rowBreaks count="3" manualBreakCount="3">
    <brk id="36" max="11" man="1"/>
    <brk id="66" max="11" man="1"/>
    <brk id="94" max="11" man="1"/>
  </rowBreaks>
  <ignoredErrors>
    <ignoredError sqref="I86:I87 I89" formulaRange="1"/>
    <ignoredError sqref="I8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pozemní 2015-2020</vt:lpstr>
      <vt:lpstr>'pozemní 2015-2020'!Oblast_tisku</vt:lpstr>
    </vt:vector>
  </TitlesOfParts>
  <Company>VU 2280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Chasáková Irena - MO 8694 - ŠIS AČR</cp:lastModifiedBy>
  <cp:lastPrinted>2021-02-22T09:32:43Z</cp:lastPrinted>
  <dcterms:created xsi:type="dcterms:W3CDTF">2011-07-25T15:15:01Z</dcterms:created>
  <dcterms:modified xsi:type="dcterms:W3CDTF">2021-03-23T14:49:20Z</dcterms:modified>
</cp:coreProperties>
</file>