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xxxxx1sisxx105.acr\dfs\Users\KlicZ\Plocha\"/>
    </mc:Choice>
  </mc:AlternateContent>
  <bookViews>
    <workbookView xWindow="-15" yWindow="7050" windowWidth="23250" windowHeight="7110"/>
  </bookViews>
  <sheets>
    <sheet name="mimo ČR" sheetId="1" r:id="rId1"/>
    <sheet name="v ČR" sheetId="2" state="hidden" r:id="rId2"/>
    <sheet name="Zkratky" sheetId="3" state="hidden" r:id="rId3"/>
  </sheets>
  <definedNames>
    <definedName name="_xlnm._FilterDatabase" localSheetId="0" hidden="1">'mimo ČR'!$A$4:$V$152</definedName>
    <definedName name="_xlnm._FilterDatabase" localSheetId="1" hidden="1">'v ČR'!$A$5:$T$69</definedName>
    <definedName name="_xlnm._FilterDatabase" localSheetId="2" hidden="1">Zkratky!$A$3:$C$509</definedName>
    <definedName name="_xlnm.Print_Titles" localSheetId="0">'mimo ČR'!$4:$5</definedName>
    <definedName name="_xlnm.Print_Titles" localSheetId="1">'v ČR'!$4:$5</definedName>
    <definedName name="_xlnm.Print_Area" localSheetId="0">'mimo ČR'!$B$1:$Q$142</definedName>
    <definedName name="_xlnm.Print_Area" localSheetId="1">'v ČR'!$A$1:$T$69</definedName>
    <definedName name="_xlnm.Print_Area" localSheetId="2">Zkratky!$A$1:$C$509</definedName>
    <definedName name="Z_26FF17BD_54D5_4782_809A_ECB9C6B6C051_.wvu.Cols" localSheetId="0" hidden="1">'mimo ČR'!$A:$A,'mimo ČR'!$N:$V</definedName>
    <definedName name="Z_26FF17BD_54D5_4782_809A_ECB9C6B6C051_.wvu.Cols" localSheetId="1" hidden="1">'v ČR'!$A:$A,'v ČR'!$N:$T</definedName>
    <definedName name="Z_26FF17BD_54D5_4782_809A_ECB9C6B6C051_.wvu.FilterData" localSheetId="0" hidden="1">'mimo ČR'!$A$4:$V$152</definedName>
    <definedName name="Z_26FF17BD_54D5_4782_809A_ECB9C6B6C051_.wvu.FilterData" localSheetId="1" hidden="1">'v ČR'!$A$5:$T$69</definedName>
    <definedName name="Z_26FF17BD_54D5_4782_809A_ECB9C6B6C051_.wvu.FilterData" localSheetId="2" hidden="1">Zkratky!$A$3:$C$509</definedName>
    <definedName name="Z_26FF17BD_54D5_4782_809A_ECB9C6B6C051_.wvu.PrintArea" localSheetId="0" hidden="1">'mimo ČR'!$B$1:$Q$142</definedName>
    <definedName name="Z_26FF17BD_54D5_4782_809A_ECB9C6B6C051_.wvu.PrintArea" localSheetId="1" hidden="1">'v ČR'!$A$1:$T$69</definedName>
    <definedName name="Z_26FF17BD_54D5_4782_809A_ECB9C6B6C051_.wvu.PrintArea" localSheetId="2" hidden="1">Zkratky!$A$1:$C$509</definedName>
    <definedName name="Z_26FF17BD_54D5_4782_809A_ECB9C6B6C051_.wvu.PrintTitles" localSheetId="0" hidden="1">'mimo ČR'!$4:$5</definedName>
    <definedName name="Z_26FF17BD_54D5_4782_809A_ECB9C6B6C051_.wvu.PrintTitles" localSheetId="1" hidden="1">'v ČR'!$4:$5</definedName>
    <definedName name="Z_26FF17BD_54D5_4782_809A_ECB9C6B6C051_.wvu.Rows" localSheetId="1" hidden="1">'v ČR'!$71:$71</definedName>
    <definedName name="Z_26FF17BD_54D5_4782_809A_ECB9C6B6C051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3E541E9C_D90B_42C5_BA08_8B80A0BDB4EA_.wvu.Cols" localSheetId="0" hidden="1">'mimo ČR'!$A:$A,'mimo ČR'!$N:$V</definedName>
    <definedName name="Z_3E541E9C_D90B_42C5_BA08_8B80A0BDB4EA_.wvu.Cols" localSheetId="1" hidden="1">'v ČR'!$A:$A,'v ČR'!$N:$T</definedName>
    <definedName name="Z_3E541E9C_D90B_42C5_BA08_8B80A0BDB4EA_.wvu.FilterData" localSheetId="0" hidden="1">'mimo ČR'!$A$4:$V$152</definedName>
    <definedName name="Z_3E541E9C_D90B_42C5_BA08_8B80A0BDB4EA_.wvu.FilterData" localSheetId="1" hidden="1">'v ČR'!$A$5:$T$69</definedName>
    <definedName name="Z_3E541E9C_D90B_42C5_BA08_8B80A0BDB4EA_.wvu.FilterData" localSheetId="2" hidden="1">Zkratky!$A$3:$C$509</definedName>
    <definedName name="Z_3E541E9C_D90B_42C5_BA08_8B80A0BDB4EA_.wvu.PrintArea" localSheetId="0" hidden="1">'mimo ČR'!$B$1:$Q$142</definedName>
    <definedName name="Z_3E541E9C_D90B_42C5_BA08_8B80A0BDB4EA_.wvu.PrintArea" localSheetId="1" hidden="1">'v ČR'!$A$1:$T$69</definedName>
    <definedName name="Z_3E541E9C_D90B_42C5_BA08_8B80A0BDB4EA_.wvu.PrintArea" localSheetId="2" hidden="1">Zkratky!$A$1:$C$509</definedName>
    <definedName name="Z_3E541E9C_D90B_42C5_BA08_8B80A0BDB4EA_.wvu.PrintTitles" localSheetId="0" hidden="1">'mimo ČR'!$4:$5</definedName>
    <definedName name="Z_3E541E9C_D90B_42C5_BA08_8B80A0BDB4EA_.wvu.PrintTitles" localSheetId="1" hidden="1">'v ČR'!$4:$5</definedName>
    <definedName name="Z_3E541E9C_D90B_42C5_BA08_8B80A0BDB4EA_.wvu.Rows" localSheetId="1" hidden="1">'v ČR'!$71:$71</definedName>
    <definedName name="Z_3E541E9C_D90B_42C5_BA08_8B80A0BDB4EA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76FD0138_DDD8_41BA_9580_0C9C02774B32_.wvu.Cols" localSheetId="0" hidden="1">'mimo ČR'!$A:$A,'mimo ČR'!$N:$V</definedName>
    <definedName name="Z_76FD0138_DDD8_41BA_9580_0C9C02774B32_.wvu.Cols" localSheetId="1" hidden="1">'v ČR'!$A:$A,'v ČR'!$N:$T</definedName>
    <definedName name="Z_76FD0138_DDD8_41BA_9580_0C9C02774B32_.wvu.FilterData" localSheetId="0" hidden="1">'mimo ČR'!$A$4:$V$152</definedName>
    <definedName name="Z_76FD0138_DDD8_41BA_9580_0C9C02774B32_.wvu.FilterData" localSheetId="1" hidden="1">'v ČR'!$A$5:$T$69</definedName>
    <definedName name="Z_76FD0138_DDD8_41BA_9580_0C9C02774B32_.wvu.FilterData" localSheetId="2" hidden="1">Zkratky!$A$3:$C$509</definedName>
    <definedName name="Z_76FD0138_DDD8_41BA_9580_0C9C02774B32_.wvu.PrintArea" localSheetId="0" hidden="1">'mimo ČR'!$B$1:$Q$142</definedName>
    <definedName name="Z_76FD0138_DDD8_41BA_9580_0C9C02774B32_.wvu.PrintArea" localSheetId="1" hidden="1">'v ČR'!$A$1:$T$69</definedName>
    <definedName name="Z_76FD0138_DDD8_41BA_9580_0C9C02774B32_.wvu.PrintArea" localSheetId="2" hidden="1">Zkratky!$A$1:$C$509</definedName>
    <definedName name="Z_76FD0138_DDD8_41BA_9580_0C9C02774B32_.wvu.PrintTitles" localSheetId="0" hidden="1">'mimo ČR'!$4:$5</definedName>
    <definedName name="Z_76FD0138_DDD8_41BA_9580_0C9C02774B32_.wvu.PrintTitles" localSheetId="1" hidden="1">'v ČR'!$4:$5</definedName>
    <definedName name="Z_76FD0138_DDD8_41BA_9580_0C9C02774B32_.wvu.Rows" localSheetId="1" hidden="1">'v ČR'!$71:$71</definedName>
    <definedName name="Z_76FD0138_DDD8_41BA_9580_0C9C02774B32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98CD2C11_4763_44BA_BA4D_A260F4665FEC_.wvu.PrintArea" localSheetId="1" hidden="1">'v ČR'!$B$1:$M$5</definedName>
    <definedName name="Z_F0A0D681_7A00_4B9D_97B9_E8A02CBD9B87_.wvu.Cols" localSheetId="0" hidden="1">'mimo ČR'!$A:$A,'mimo ČR'!$N:$V</definedName>
    <definedName name="Z_F0A0D681_7A00_4B9D_97B9_E8A02CBD9B87_.wvu.Cols" localSheetId="1" hidden="1">'v ČR'!$A:$A,'v ČR'!$N:$T</definedName>
    <definedName name="Z_F0A0D681_7A00_4B9D_97B9_E8A02CBD9B87_.wvu.FilterData" localSheetId="0" hidden="1">'mimo ČR'!$A$4:$V$152</definedName>
    <definedName name="Z_F0A0D681_7A00_4B9D_97B9_E8A02CBD9B87_.wvu.FilterData" localSheetId="1" hidden="1">'v ČR'!$A$5:$T$69</definedName>
    <definedName name="Z_F0A0D681_7A00_4B9D_97B9_E8A02CBD9B87_.wvu.FilterData" localSheetId="2" hidden="1">Zkratky!$A$3:$C$509</definedName>
    <definedName name="Z_F0A0D681_7A00_4B9D_97B9_E8A02CBD9B87_.wvu.PrintArea" localSheetId="0" hidden="1">'mimo ČR'!$B$1:$Q$142</definedName>
    <definedName name="Z_F0A0D681_7A00_4B9D_97B9_E8A02CBD9B87_.wvu.PrintArea" localSheetId="1" hidden="1">'v ČR'!$A$1:$T$69</definedName>
    <definedName name="Z_F0A0D681_7A00_4B9D_97B9_E8A02CBD9B87_.wvu.PrintArea" localSheetId="2" hidden="1">Zkratky!$A$1:$C$509</definedName>
    <definedName name="Z_F0A0D681_7A00_4B9D_97B9_E8A02CBD9B87_.wvu.PrintTitles" localSheetId="0" hidden="1">'mimo ČR'!$4:$5</definedName>
    <definedName name="Z_F0A0D681_7A00_4B9D_97B9_E8A02CBD9B87_.wvu.PrintTitles" localSheetId="1" hidden="1">'v ČR'!$4:$5</definedName>
    <definedName name="Z_F0A0D681_7A00_4B9D_97B9_E8A02CBD9B87_.wvu.Rows" localSheetId="1" hidden="1">'v ČR'!$71:$71</definedName>
    <definedName name="Z_F0A0D681_7A00_4B9D_97B9_E8A02CBD9B87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</definedNames>
  <calcPr calcId="152511"/>
  <customWorkbookViews>
    <customWorkbookView name="Klíč Zbyněk - MO 1322 - ŠIS AČR – osobní zobrazení" guid="{76FD0138-DDD8-41BA-9580-0C9C02774B32}" mergeInterval="0" personalView="1" maximized="1" xWindow="-8" yWindow="-8" windowWidth="1936" windowHeight="1056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Dušová Miroslava - MO 8694 - ŠIS AČR – osobní zobrazení" guid="{F0A0D681-7A00-4B9D-97B9-E8A02CBD9B87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15" i="1" l="1"/>
  <c r="S43" i="1"/>
  <c r="S50" i="1"/>
  <c r="S49" i="1"/>
  <c r="S48" i="1"/>
  <c r="S47" i="1"/>
  <c r="S80" i="1" l="1"/>
  <c r="S18" i="1" l="1"/>
  <c r="R36" i="2"/>
  <c r="S7" i="1" l="1"/>
  <c r="S29" i="1"/>
  <c r="T29" i="1" s="1"/>
  <c r="S23" i="1" l="1"/>
  <c r="S103" i="1" l="1"/>
  <c r="S99" i="1"/>
  <c r="S96" i="1"/>
  <c r="S92" i="1"/>
  <c r="S83" i="1" l="1"/>
  <c r="T83" i="1" s="1"/>
  <c r="S53" i="1"/>
  <c r="S129" i="1" l="1"/>
  <c r="S104" i="1" l="1"/>
  <c r="S102" i="1" l="1"/>
  <c r="S8" i="1" l="1"/>
  <c r="S44" i="1" l="1"/>
  <c r="S51" i="1" l="1"/>
  <c r="S38" i="1"/>
  <c r="S121" i="1"/>
  <c r="S127" i="1" l="1"/>
  <c r="S144" i="1"/>
  <c r="S143" i="1"/>
  <c r="S140" i="1" l="1"/>
  <c r="S138" i="1"/>
  <c r="S105" i="1"/>
  <c r="S61" i="1" l="1"/>
  <c r="S62" i="1"/>
  <c r="S45" i="1"/>
  <c r="S46" i="1"/>
  <c r="S142" i="1" l="1"/>
  <c r="S98" i="1" l="1"/>
  <c r="S37" i="1" l="1"/>
  <c r="S40" i="1"/>
  <c r="S13" i="1" l="1"/>
  <c r="S94" i="1" l="1"/>
  <c r="S130" i="1"/>
  <c r="S131" i="1"/>
  <c r="S114" i="1"/>
  <c r="S118" i="1" l="1"/>
  <c r="S146" i="1" l="1"/>
  <c r="S107" i="1"/>
  <c r="S82" i="1" l="1"/>
  <c r="S113" i="1" l="1"/>
  <c r="S145" i="1" l="1"/>
  <c r="R41" i="2" l="1"/>
  <c r="S117" i="1" l="1"/>
  <c r="S108" i="1"/>
  <c r="S64" i="1" l="1"/>
  <c r="S67" i="1" l="1"/>
  <c r="S97" i="1"/>
  <c r="R51" i="2" l="1"/>
  <c r="R49" i="2"/>
  <c r="S85" i="1"/>
  <c r="S86" i="1"/>
  <c r="S87" i="1"/>
  <c r="S111" i="1"/>
  <c r="S116" i="1"/>
  <c r="S119" i="1"/>
  <c r="S139" i="1"/>
  <c r="S10" i="1"/>
  <c r="S11" i="1"/>
  <c r="S12" i="1"/>
  <c r="S14" i="1"/>
  <c r="S16" i="1"/>
  <c r="S19" i="1"/>
  <c r="S26" i="1"/>
  <c r="S30" i="1"/>
  <c r="S31" i="1"/>
  <c r="S34" i="1"/>
  <c r="S36" i="1" l="1"/>
  <c r="T36" i="1" s="1"/>
  <c r="S136" i="1" l="1"/>
  <c r="S95" i="1"/>
  <c r="S106" i="1"/>
  <c r="S90" i="1"/>
  <c r="S89" i="1"/>
  <c r="S93" i="1"/>
  <c r="S88" i="1"/>
  <c r="S91" i="1"/>
  <c r="S141" i="1"/>
  <c r="S132" i="1"/>
  <c r="S123" i="1"/>
  <c r="S101" i="1"/>
  <c r="S126" i="1"/>
  <c r="S122" i="1"/>
  <c r="S74" i="1"/>
  <c r="S75" i="1"/>
  <c r="S78" i="1"/>
  <c r="S69" i="1"/>
  <c r="S76" i="1"/>
  <c r="S79" i="1"/>
  <c r="S65" i="1"/>
  <c r="S68" i="1"/>
  <c r="S54" i="1"/>
  <c r="S39" i="1"/>
  <c r="S24" i="1"/>
  <c r="S21" i="1"/>
  <c r="S20" i="1"/>
  <c r="S71" i="2" l="1"/>
</calcChain>
</file>

<file path=xl/comments1.xml><?xml version="1.0" encoding="utf-8"?>
<comments xmlns="http://schemas.openxmlformats.org/spreadsheetml/2006/main">
  <authors>
    <author>Chasáková Irena - MO 1322 - ŠIS AČR</author>
  </authors>
  <commentList>
    <comment ref="M42" authorId="0" guid="{169FB145-8805-481C-AA47-E77B0DCD6674}" shapeId="0">
      <text>
        <r>
          <rPr>
            <b/>
            <sz val="9"/>
            <color indexed="81"/>
            <rFont val="Tahoma"/>
            <family val="2"/>
            <charset val="238"/>
          </rPr>
          <t>Chasáková Irena - MO 1322 - ŠIS AČR:</t>
        </r>
        <r>
          <rPr>
            <sz val="9"/>
            <color indexed="81"/>
            <rFont val="Tahoma"/>
            <family val="2"/>
            <charset val="238"/>
          </rPr>
          <t xml:space="preserve">
Chybně uvedená zkratka brchbo. Nebylo by lepší rozepsat zkratku prchbo?</t>
        </r>
      </text>
    </comment>
    <comment ref="M91" authorId="0" guid="{EC724E77-A111-4943-B34A-EA9F5B4AC68A}" shapeId="0">
      <text>
        <r>
          <rPr>
            <b/>
            <sz val="9"/>
            <color indexed="81"/>
            <rFont val="Tahoma"/>
            <family val="2"/>
            <charset val="238"/>
          </rPr>
          <t>Chasáková Irena - MO 1322 - ŠIS AČR:</t>
        </r>
        <r>
          <rPr>
            <sz val="9"/>
            <color indexed="81"/>
            <rFont val="Tahoma"/>
            <family val="2"/>
            <charset val="238"/>
          </rPr>
          <t xml:space="preserve">
Nemělo by být slovo Humint velkými písmeny?</t>
        </r>
      </text>
    </comment>
  </commentList>
</comments>
</file>

<file path=xl/sharedStrings.xml><?xml version="1.0" encoding="utf-8"?>
<sst xmlns="http://schemas.openxmlformats.org/spreadsheetml/2006/main" count="3428" uniqueCount="2176">
  <si>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</si>
  <si>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</si>
  <si>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</si>
  <si>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</si>
  <si>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</si>
  <si>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</si>
  <si>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</si>
  <si>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</si>
  <si>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a) mimo území ČR</t>
  </si>
  <si>
    <t>P. č.</t>
  </si>
  <si>
    <t>LIVEX</t>
  </si>
  <si>
    <t>Údaje za AČR</t>
  </si>
  <si>
    <t>VeVzS</t>
  </si>
  <si>
    <t>b) na území ČR</t>
  </si>
  <si>
    <t>Údaje o cvičících (zahraničních)</t>
  </si>
  <si>
    <t>1) Příprava k nasazení v operacích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</si>
  <si>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</si>
  <si>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</si>
  <si>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</si>
  <si>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</si>
  <si>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</si>
  <si>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</si>
  <si>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</si>
  <si>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</si>
  <si>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</si>
  <si>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</si>
  <si>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</si>
  <si>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Hrazeno z limitu</t>
  </si>
  <si>
    <t>Cvičící součást AČR</t>
  </si>
  <si>
    <t>Priorita 
(1 - 2)</t>
  </si>
  <si>
    <t>13. dp</t>
  </si>
  <si>
    <t>15. žp</t>
  </si>
  <si>
    <t>21. zTL</t>
  </si>
  <si>
    <t>31. prchbo</t>
  </si>
  <si>
    <t>4. brn</t>
  </si>
  <si>
    <t>43. vpr</t>
  </si>
  <si>
    <t>53. pPzEB</t>
  </si>
  <si>
    <t>601. skss</t>
  </si>
  <si>
    <t>7. mb</t>
  </si>
  <si>
    <t>ALog</t>
  </si>
  <si>
    <t>AVZdr</t>
  </si>
  <si>
    <t>CAX</t>
  </si>
  <si>
    <t>COPZHN</t>
  </si>
  <si>
    <t>CPX</t>
  </si>
  <si>
    <t>FTX</t>
  </si>
  <si>
    <t>MLCC</t>
  </si>
  <si>
    <t>PozS</t>
  </si>
  <si>
    <t>SPod MO</t>
  </si>
  <si>
    <t>STX</t>
  </si>
  <si>
    <t>VePozS</t>
  </si>
  <si>
    <t>VeV-VA</t>
  </si>
  <si>
    <t>Součinnostní zahraniční účastníci</t>
  </si>
  <si>
    <t>OS Slovenska</t>
  </si>
  <si>
    <t>září</t>
  </si>
  <si>
    <t>červen</t>
  </si>
  <si>
    <t>duben</t>
  </si>
  <si>
    <t>4x AO</t>
  </si>
  <si>
    <t xml:space="preserve"> </t>
  </si>
  <si>
    <t>květen</t>
  </si>
  <si>
    <t>3x AO</t>
  </si>
  <si>
    <t>říjen</t>
  </si>
  <si>
    <t>duben - květen</t>
  </si>
  <si>
    <t>červenec</t>
  </si>
  <si>
    <t>listopad</t>
  </si>
  <si>
    <t>-</t>
  </si>
  <si>
    <t>květen - červen</t>
  </si>
  <si>
    <t>NATO</t>
  </si>
  <si>
    <t>22. zVrL</t>
  </si>
  <si>
    <t>6x měsíčně</t>
  </si>
  <si>
    <t>72x 1</t>
  </si>
  <si>
    <t>1x AOT</t>
  </si>
  <si>
    <t>VzS států NATO</t>
  </si>
  <si>
    <t>25. plrp, 
VeVzS</t>
  </si>
  <si>
    <t xml:space="preserve">červen </t>
  </si>
  <si>
    <t>JTAC QUEEN</t>
  </si>
  <si>
    <t>Ramstein TACEVAL Division</t>
  </si>
  <si>
    <t xml:space="preserve">AAR CONVERSION EXCERCISE 
(CZE)  </t>
  </si>
  <si>
    <t>OS Německa</t>
  </si>
  <si>
    <t>OS Jordánska</t>
  </si>
  <si>
    <t>OS Belgie</t>
  </si>
  <si>
    <t>OS Rakouska</t>
  </si>
  <si>
    <t>OS Polska</t>
  </si>
  <si>
    <t>3x AOT</t>
  </si>
  <si>
    <t>únor</t>
  </si>
  <si>
    <t>OS USA</t>
  </si>
  <si>
    <t>4x AOT</t>
  </si>
  <si>
    <t>TOXIC THREAT I</t>
  </si>
  <si>
    <t>CBRN COOPERATION JO II</t>
  </si>
  <si>
    <t>EBONITE JAVELIN</t>
  </si>
  <si>
    <t>PARATROOPER FIRE</t>
  </si>
  <si>
    <t>TRILATERAL JUMP</t>
  </si>
  <si>
    <t>srpen</t>
  </si>
  <si>
    <t>SHARP EAGLE</t>
  </si>
  <si>
    <t>72. mpr</t>
  </si>
  <si>
    <t>YELLOW CROSS</t>
  </si>
  <si>
    <t>OS Velké Británie</t>
  </si>
  <si>
    <t>VzS Velké Británie</t>
  </si>
  <si>
    <t>Priorita 
(1 - 2</t>
  </si>
  <si>
    <t>OS Maďarska</t>
  </si>
  <si>
    <t>JTAC REGENT</t>
  </si>
  <si>
    <t>NATO JTACs</t>
  </si>
  <si>
    <t>AIR REFUELING TRAINING</t>
  </si>
  <si>
    <t>Název akce</t>
  </si>
  <si>
    <t>Výstavba schopností:
Vycvičit piloty stíhacího letectva v doplňování paliva za letu 
(Air-to-Air Refueling) v přípravě na NATO Air Policing a účasti 
na mezinárodních cvičeních.</t>
  </si>
  <si>
    <t>LEŠŤ EXERCISE 1</t>
  </si>
  <si>
    <t>Slovensko</t>
  </si>
  <si>
    <t xml:space="preserve">5. JPaV
(43. vpr)                  </t>
  </si>
  <si>
    <t>LEŠŤ EXERCISE 2</t>
  </si>
  <si>
    <t>42. mpr</t>
  </si>
  <si>
    <t>listopad - prosinec</t>
  </si>
  <si>
    <t>41. mpr</t>
  </si>
  <si>
    <t>USA</t>
  </si>
  <si>
    <t>Příprava k nasazení v operacích:
Příprava specialistů EOD se zahraničními partnery s cílem zdokonalení se ve schopnostech likvidace nástražných výbušných systémů.</t>
  </si>
  <si>
    <t>Německo</t>
  </si>
  <si>
    <t>OTH TRAINING 2020</t>
  </si>
  <si>
    <t>Příprava k nasazení v operacích:
Procvičení taktik a procedur týmů taktického HUMINTu před zasazením v rámci zahraniční operace.</t>
  </si>
  <si>
    <t>Rumunsko</t>
  </si>
  <si>
    <t>EUROPEAN CHALLENGE 2020</t>
  </si>
  <si>
    <t>březen - duben</t>
  </si>
  <si>
    <t>JFCNP,
JWC</t>
  </si>
  <si>
    <t>Pohotovostní síly:
Mezinárodní certifikační cvičení jednotek vyčleněných do eNRF 2021.</t>
  </si>
  <si>
    <t>TOXIC SHOWER 2020</t>
  </si>
  <si>
    <t>ARRCADE GLOBE</t>
  </si>
  <si>
    <t>BST</t>
  </si>
  <si>
    <t>ARRCADE CEASAR</t>
  </si>
  <si>
    <t>ARRCADE ESTATE</t>
  </si>
  <si>
    <t>ARRCADE FUSION</t>
  </si>
  <si>
    <t>TOXIC LANCE 20</t>
  </si>
  <si>
    <t>BLACK KING 2020</t>
  </si>
  <si>
    <t>srpen - září</t>
  </si>
  <si>
    <t>Lotyšsko</t>
  </si>
  <si>
    <t>Polsko</t>
  </si>
  <si>
    <t>Belgie</t>
  </si>
  <si>
    <t>Velká Británie</t>
  </si>
  <si>
    <t>září - říjen</t>
  </si>
  <si>
    <t>31. prchbo
(element ARRC)</t>
  </si>
  <si>
    <t>Dánsko</t>
  </si>
  <si>
    <t>11</t>
  </si>
  <si>
    <t>2</t>
  </si>
  <si>
    <t>Výstavba schopností: 
Prohloubení interoperabilitity, sladit činnost zpravodajských složek ARRC.</t>
  </si>
  <si>
    <t>31. prchbo,
15. žp</t>
  </si>
  <si>
    <t>říjen - listopad</t>
  </si>
  <si>
    <t>duben - červen</t>
  </si>
  <si>
    <t>pplk. Duchoň                       481 702</t>
  </si>
  <si>
    <t>Nizozemsko</t>
  </si>
  <si>
    <t>CAMBRIAN PATROL</t>
  </si>
  <si>
    <t>GACTC LETZLINGEN</t>
  </si>
  <si>
    <t>SLOVAK SHIELD 2020</t>
  </si>
  <si>
    <t>EUROPEAN BEST SNIPER TEAM COMPETITION</t>
  </si>
  <si>
    <t>CBRN COOPERATION JO I
EOD/C-IED COOPERATION JO</t>
  </si>
  <si>
    <t>CBRN RECCE</t>
  </si>
  <si>
    <t>OPEN WATER 2020</t>
  </si>
  <si>
    <t>GARLSTEDT</t>
  </si>
  <si>
    <t>RECOVERY</t>
  </si>
  <si>
    <t>KALTER WETTINER</t>
  </si>
  <si>
    <t>JOINT COOPERATION 2020</t>
  </si>
  <si>
    <t>Rakousko</t>
  </si>
  <si>
    <t>Jordánsko</t>
  </si>
  <si>
    <t xml:space="preserve"> červen - červenec</t>
  </si>
  <si>
    <t>14. plogp</t>
  </si>
  <si>
    <t>103. cCP</t>
  </si>
  <si>
    <t>Bilaterální a regionální spolupráce:                                                     Sladit postupy jednotek CIMIC se zaměřením na plánování stabilizačních operací.</t>
  </si>
  <si>
    <t>Maďarsko</t>
  </si>
  <si>
    <t>2x AOT</t>
  </si>
  <si>
    <t>MINIGATOR 2020</t>
  </si>
  <si>
    <t>LABE 2020</t>
  </si>
  <si>
    <t>CLEAR WAY 2020</t>
  </si>
  <si>
    <t>AIRBORNE TRIATLON</t>
  </si>
  <si>
    <t>FALLEN HEROES MEMORIAL (Svatováclavský pohár)</t>
  </si>
  <si>
    <t>JUMPING DAYS I</t>
  </si>
  <si>
    <t>JUMPING DAYS II</t>
  </si>
  <si>
    <t>JOINING EXERCISE 41</t>
  </si>
  <si>
    <t>JOINING EXERCISE 42</t>
  </si>
  <si>
    <t>JOINING EXERCISE 44</t>
  </si>
  <si>
    <t xml:space="preserve">TOXIC SHELL 2020 </t>
  </si>
  <si>
    <t>DIGITAL GUNNER 2020/I</t>
  </si>
  <si>
    <t>DIGITAL GUNNER 2020/II</t>
  </si>
  <si>
    <t>LOGISTICS ENDEVOUR</t>
  </si>
  <si>
    <t>RECCE PATROLS 2020</t>
  </si>
  <si>
    <t>mjr. Pařík
305 502</t>
  </si>
  <si>
    <t>44. lmopr</t>
  </si>
  <si>
    <t>6</t>
  </si>
  <si>
    <t>15</t>
  </si>
  <si>
    <t>20</t>
  </si>
  <si>
    <t>131. do</t>
  </si>
  <si>
    <t>132. do</t>
  </si>
  <si>
    <t>143. prlog</t>
  </si>
  <si>
    <t>VeVzS:
mjr. Ivo PACOVSKÝ,
210 668, 702 011 520
22. zVrL:
pplk. Martin JANĎOUREK
606 629 962</t>
  </si>
  <si>
    <t>VeVzS: 
mjr. Jan ŠMERDA 
210 681, 724 692 802
22. zVrL:
kpt. Vratislav BURGER
702 000 431</t>
  </si>
  <si>
    <t>CLOSE AIR SUPPORT PX II
(HUN)</t>
  </si>
  <si>
    <t>COMBINED RESOLVE XII</t>
  </si>
  <si>
    <t>2x L-159</t>
  </si>
  <si>
    <t>VeVzS:
pplk. Jaroslav TOMAŇA
210 663, 724 605 305
21. zTL: 
kpt. Zbyněk ABEL
376 241</t>
  </si>
  <si>
    <t>_</t>
  </si>
  <si>
    <t>DYNAMIC FRONT 20
(VzS)</t>
  </si>
  <si>
    <t>únor - březen</t>
  </si>
  <si>
    <t>Itálie</t>
  </si>
  <si>
    <t>24. zDL</t>
  </si>
  <si>
    <t>1x C-295M</t>
  </si>
  <si>
    <t>VeVzS: 
pplk. Radim ULRICH,
210 662, 601 580 843
24. zDL:
kpt. Filip ONDERKA
776 769 869                   
kpt. Jakub VILŠER
720 988 414</t>
  </si>
  <si>
    <t>ETAP-C</t>
  </si>
  <si>
    <t>Španělsko</t>
  </si>
  <si>
    <t>13. - 25. září</t>
  </si>
  <si>
    <t>KALKAR SKY 2020</t>
  </si>
  <si>
    <t>SYNAX</t>
  </si>
  <si>
    <t>OS Německa, 
NATO</t>
  </si>
  <si>
    <t>VeVzS,
21. zTL, 
22. zVrL,
25. plrp,
26. pVŘPz</t>
  </si>
  <si>
    <t>SOATU 1</t>
  </si>
  <si>
    <t>3x Mi-171</t>
  </si>
  <si>
    <t>TERMINAL STRIKE</t>
  </si>
  <si>
    <t>TEXAS RED FLAG</t>
  </si>
  <si>
    <t>X - SERVICING EXCERCISE</t>
  </si>
  <si>
    <t>Německo,
Belgie</t>
  </si>
  <si>
    <t>4x JAS-39</t>
  </si>
  <si>
    <t>VeVzS:
pplk. Jaroslav TOMAŇA 
210 663, 724 605 305
21. zTL:
mjr. Tomáš MERTA 
tel. 375 935</t>
  </si>
  <si>
    <t>CROSS BORDER</t>
  </si>
  <si>
    <t>Německo, 
Polsko, 
Slovensko,
 Maďarsko,
 Rakousko</t>
  </si>
  <si>
    <t>VzS Maďarska, Německa,
Polska, Rakouska, 
Slovenska</t>
  </si>
  <si>
    <t>21. zTL,
26. pVŘPz</t>
  </si>
  <si>
    <t>2x JAS-39</t>
  </si>
  <si>
    <t>VeVzS:
pplk. Jaroslav TOMAŇA 
210 663, 724 605 305
21. zTL: 
mjr. Tomáš MERTA
375 935</t>
  </si>
  <si>
    <t>Litva</t>
  </si>
  <si>
    <t>3x L-159</t>
  </si>
  <si>
    <t>Portugalsko</t>
  </si>
  <si>
    <t>TOBRUQ LEGACY</t>
  </si>
  <si>
    <t>12. - 27. září</t>
  </si>
  <si>
    <t>25. plrp, 
 21. zTL,
26. pVŘPz</t>
  </si>
  <si>
    <t>Doprava po železnici</t>
  </si>
  <si>
    <t>AAR CONVERSION EXCERCISE</t>
  </si>
  <si>
    <t>Švédsko,
Itálie</t>
  </si>
  <si>
    <t>3x JAS-39</t>
  </si>
  <si>
    <t>Slovinsko</t>
  </si>
  <si>
    <t>VzS Slovinska</t>
  </si>
  <si>
    <t>21. zTL,
22. zVrL</t>
  </si>
  <si>
    <t>30,
5</t>
  </si>
  <si>
    <t>2x L-159,
 2x ANTT,
 3x AO,
1x Bus</t>
  </si>
  <si>
    <t xml:space="preserve">AIR REFUELING TRAINING  </t>
  </si>
  <si>
    <t>MCCE</t>
  </si>
  <si>
    <t>21. zTL
26. pVŘPz</t>
  </si>
  <si>
    <t>MAG TACDAYS</t>
  </si>
  <si>
    <t>VeVzS,
21. zTL,
26. pVŘPz</t>
  </si>
  <si>
    <t>Výstavba schopností:
Vzájemná spolupráce v naplňování CT ADX a JFAC v rámci MAG.</t>
  </si>
  <si>
    <t>MOUNTAIN FLIGHT</t>
  </si>
  <si>
    <t>Francie</t>
  </si>
  <si>
    <t>VzS Francie</t>
  </si>
  <si>
    <t>NATO TIGER MEET</t>
  </si>
  <si>
    <t>RAMSTEIN AMBITION</t>
  </si>
  <si>
    <t>SYNEX</t>
  </si>
  <si>
    <t>VeVzS,
21. zTL,
22. zVrL,
24. zDL,
25. plrp,
26. pVŘPz,
SL Pce</t>
  </si>
  <si>
    <t>4,
4</t>
  </si>
  <si>
    <t>TOXIC LEAK 2020/II</t>
  </si>
  <si>
    <t>24. - 30. května</t>
  </si>
  <si>
    <t>VeVzS:
pplk. Jaroslav TOMAŇA 
210 663, 724 605 305
21. zTL: 
mjr. Tomáš MERTA
tel. 375 935</t>
  </si>
  <si>
    <t>VeVzS:
pplk. Jaroslav TOMAŇA
210 663, 724 605 305
21. zTL: 
mjr. Tomáš MERTA
375 935</t>
  </si>
  <si>
    <t>VeVzS:
plk. MÍKA
210 661, 724 801 334
21. zTL: 
mjr. MERTA
375 935</t>
  </si>
  <si>
    <t>VeVzS:
mjr. Ivo PACOVSKÝ,
210 668, 702 011 520
22. zVrL:
pplk. Martin JANĎOUREK
606 629 962
24.zDL: 
pplk. Radek HENKL
702 008 180</t>
  </si>
  <si>
    <t xml:space="preserve">VeVzS:
pplk. Jaroslav TOMAŇA 
210 663, 724 605 305
21. zTL: 
mjr. Tomáš MERTA 
375 935
</t>
  </si>
  <si>
    <t>VeVzS:
plk. Martin JANATKA,
210 682, 720 977 532
mjr. Artuš HERÁK
210 723, 702 011 490</t>
  </si>
  <si>
    <t xml:space="preserve">ARRCFUL DODGER            </t>
  </si>
  <si>
    <t>červen,
prosinec</t>
  </si>
  <si>
    <t>CLOSE AIR SUPPORT PX</t>
  </si>
  <si>
    <t>AWACS FLIGHT</t>
  </si>
  <si>
    <t>NATO AWACS</t>
  </si>
  <si>
    <t>24x ročně</t>
  </si>
  <si>
    <t>24x 1</t>
  </si>
  <si>
    <t>1x AWACS</t>
  </si>
  <si>
    <t>CROSS BORDER 
(CZE)</t>
  </si>
  <si>
    <t>VzS Německa, Polska, Slovenska, Maďarska, Rakouska</t>
  </si>
  <si>
    <t>do 20 letounů účastnických zemi dle upřesnění</t>
  </si>
  <si>
    <t>VzS Itálie, Francie,
 Švédska, Nizozemí,
USA</t>
  </si>
  <si>
    <t>1x dle upřesnění
(KC-135/KC-130/KC-767/A-310/KC-10)</t>
  </si>
  <si>
    <t>Movement Coordination Centre Europe/MCCE</t>
  </si>
  <si>
    <t>Movement Coordination Centre Europe</t>
  </si>
  <si>
    <t>Výstavba schopností:
Zdokonalit piloty stíhacího letectva v doplňování paliva za letu
(Air-to-Air Refueling) z KC-135/KC-130/KC-767/A-310/KC-10.</t>
  </si>
  <si>
    <t xml:space="preserve">AMPLE STRIKE 2020 </t>
  </si>
  <si>
    <t>28. srpna - 19. září</t>
  </si>
  <si>
    <t xml:space="preserve">VeVzS: 
plk. Zdeněk GABRIEL,
tel. 210 682, 724 092 474
</t>
  </si>
  <si>
    <t xml:space="preserve">VeVzS: 
pplk. Jan SUCHÝ
tel. 210 683, 602 286 315
</t>
  </si>
  <si>
    <t>CAPEVAL u GBAD</t>
  </si>
  <si>
    <t>VeVzS:
mjr. Ing. Pavel Samek, 
tel. 210 690
25. plrp:
pplk. Luděk Teger,
tel. 323 301</t>
  </si>
  <si>
    <t>ŘeSpecS MO</t>
  </si>
  <si>
    <t>FLINT LOCK</t>
  </si>
  <si>
    <t>Mauretánie</t>
  </si>
  <si>
    <t>FLAMING SWORD</t>
  </si>
  <si>
    <t>ORION 1</t>
  </si>
  <si>
    <t>SPEEDY HEALER 1</t>
  </si>
  <si>
    <t xml:space="preserve">Švédsko </t>
  </si>
  <si>
    <t>LIVE TISSUE TRAINIG</t>
  </si>
  <si>
    <t xml:space="preserve">Polsko </t>
  </si>
  <si>
    <t>SOTAC Mountain Training</t>
  </si>
  <si>
    <t>SERPENTEX</t>
  </si>
  <si>
    <t>SPIRAL 20</t>
  </si>
  <si>
    <t>AFSOC</t>
  </si>
  <si>
    <t>USAF</t>
  </si>
  <si>
    <t>1x AOS</t>
  </si>
  <si>
    <t>AKIS</t>
  </si>
  <si>
    <t>ACTIVEX</t>
  </si>
  <si>
    <t>IDEE</t>
  </si>
  <si>
    <t>CWIX 2020</t>
  </si>
  <si>
    <t>CAX,
FTX</t>
  </si>
  <si>
    <t>odbornosti KIS
vybraných součástí AČR</t>
  </si>
  <si>
    <t>STEADFAST COBALT 2020</t>
  </si>
  <si>
    <t>LIVEX,
FTX,
SIGEX</t>
  </si>
  <si>
    <t>NATO a PfP</t>
  </si>
  <si>
    <t>10x ANTS,
2x AOT,
10x AOT, 
prostředky komunikace</t>
  </si>
  <si>
    <t xml:space="preserve">Pohotovostní síly:
Výstavba schopnosti Federated Mission Networking, procvičení interoperability jednotek CIS NATO, příprava na zabezpečení NRF. </t>
  </si>
  <si>
    <t xml:space="preserve">VeV-VA  </t>
  </si>
  <si>
    <t>1x Bus, 
1x AO</t>
  </si>
  <si>
    <t>VeV-VA:
npor. Bc. Roman NOVOTNÝ                
774 206 101</t>
  </si>
  <si>
    <t>GOOD-TO-HOOK 2020</t>
  </si>
  <si>
    <t>AIRCOM</t>
  </si>
  <si>
    <t>VeV-VA:
mjr. Ing. Martin KUTIL                
702 009 294</t>
  </si>
  <si>
    <t>PARACHUTE COOPERATION 2020</t>
  </si>
  <si>
    <t>HALO/HAHO/OXY</t>
  </si>
  <si>
    <t>HIGH ALTITUDE</t>
  </si>
  <si>
    <t>SERE C</t>
  </si>
  <si>
    <t>URBAN</t>
  </si>
  <si>
    <t>CAPABLE LOGISTICIAN 2022            (CL22)                                                            LIVEX + TTEX/CPX</t>
  </si>
  <si>
    <t xml:space="preserve">NATO, IP, NCS, NFS, NNE, MC LSB, zahraniční příslušníci MLCC </t>
  </si>
  <si>
    <t>LIS</t>
  </si>
  <si>
    <t xml:space="preserve"> - </t>
  </si>
  <si>
    <t>21. - 25. září</t>
  </si>
  <si>
    <t>IPTM</t>
  </si>
  <si>
    <t>NATO, IP, NCS, NFS, NNE, zahraniční příslušníci MLCC</t>
  </si>
  <si>
    <t>Pre-IPC</t>
  </si>
  <si>
    <t>JLSG HQ TTEX</t>
  </si>
  <si>
    <t>V4, NATO, IP, NCS, NFS, NNE, zahraniční příslušníci MLCC</t>
  </si>
  <si>
    <t xml:space="preserve">NATO, IP, NCS, NFS, NNE, zahraniční příslušníci MLCC, UO </t>
  </si>
  <si>
    <t xml:space="preserve">NATO, IP,
NCS, NFS, NNE, zahraniční příslušníci MLCC </t>
  </si>
  <si>
    <t>V4</t>
  </si>
  <si>
    <t>SPod MO OLog
pplk. Ing. Milan Holusek
tel. 214280, 720078128</t>
  </si>
  <si>
    <t>1x Bus</t>
  </si>
  <si>
    <t>OUSZ Alog
kpt. Bc. Daniel Šimek Dis.,
tel. 230 672, 775 696 787</t>
  </si>
  <si>
    <t>Turecko</t>
  </si>
  <si>
    <t>CAX,
CPX</t>
  </si>
  <si>
    <t>Norsko</t>
  </si>
  <si>
    <t>STEADFAST JACKAL 2021
(COPZHN)</t>
  </si>
  <si>
    <t>Evropa</t>
  </si>
  <si>
    <t>NFS HQ</t>
  </si>
  <si>
    <t xml:space="preserve">PRECISE RESPONSE 2020    </t>
  </si>
  <si>
    <t>Kanada</t>
  </si>
  <si>
    <t xml:space="preserve">červenec </t>
  </si>
  <si>
    <t>2x AO</t>
  </si>
  <si>
    <t>FFALL 2020/ 
EXPERT FIELD MEDICAL BADGE</t>
  </si>
  <si>
    <t>AVZdr,
VePozS</t>
  </si>
  <si>
    <t>WESTERN STRIKE</t>
  </si>
  <si>
    <t>AVZdr
mjr. Pražák
606 726 992</t>
  </si>
  <si>
    <t>5</t>
  </si>
  <si>
    <t>11. - 29. května</t>
  </si>
  <si>
    <t>1. - 6. března</t>
  </si>
  <si>
    <t>22. - 26. května</t>
  </si>
  <si>
    <t>VVÚ</t>
  </si>
  <si>
    <t>Bilaterální a regionální spolupráce:
Procvičit úkoly detekce, mobilního chemického průzkumu, hromadné dekontaminace povrchů výzbroje a bojové techniky a odběru vzorků reálných otravných látek - KOMERČNÍ VÝCVIK v zařízení Kamenná chaloupka.</t>
  </si>
  <si>
    <t>FIRE &amp; RESCUE 2020</t>
  </si>
  <si>
    <t>Alog</t>
  </si>
  <si>
    <t>1, 
2,
1,
10,
10,
10,
10,
2</t>
  </si>
  <si>
    <t>MovCon MILU Ex 2020</t>
  </si>
  <si>
    <t>STEADFAST FOUNT 2020</t>
  </si>
  <si>
    <t>MOVEX</t>
  </si>
  <si>
    <t>prap. Malec
tel. 230 763</t>
  </si>
  <si>
    <t>STEADFAST FLOW 2020</t>
  </si>
  <si>
    <t>Příprava k nasazení v operacích:     
Cílem cvičení je provést výcvik při reálných podmínkách 
v prostoru specializovaném na FIBUA a CQB před výjezdem 
do zahraniční operace.</t>
  </si>
  <si>
    <t>14. žp
pplk. Zdeněk Hejpetr
307 410</t>
  </si>
  <si>
    <t>Příprava k nasazení v operacích:
Výcvik JTAC, zvyšování interoperability. Cvičení v rámci state partnership programu s TNG.</t>
  </si>
  <si>
    <t>7,
7,
12</t>
  </si>
  <si>
    <t xml:space="preserve">VeVzS: 
mjr. Radoslav DYČKA
tel. 210 723, 602 142 494
</t>
  </si>
  <si>
    <t>Příprava k nasazení v operacích:
Vedení společných leteckých operací při podpoře cvičení NATO.</t>
  </si>
  <si>
    <t>CPX,
LIVEX</t>
  </si>
  <si>
    <t>14. - 29. března</t>
  </si>
  <si>
    <t>Pohotovostní síly:
Výcviková aktivita vyčleněných sil a prostředků pro DEU EUBG 2020/II. Cvičení k provedení mezinárodní certifikace BG CORE DEU EUBG 2020/II.</t>
  </si>
  <si>
    <t>Norsko,
Itálie</t>
  </si>
  <si>
    <t>2x C-295M</t>
  </si>
  <si>
    <t>31. prchbo
mjr. Havelka 
261 302</t>
  </si>
  <si>
    <t>12x ANTT,
3x AOT</t>
  </si>
  <si>
    <t>AKIS/DCM</t>
  </si>
  <si>
    <t>Pohotovostní síly:
Aktivační cvičení z úrovně NCISG/3NSB k prověření schopností DCM a HNS v rámci NRF 2020.</t>
  </si>
  <si>
    <t>CSVŘ-AKIS
kpt. Miroslav NETOPIL
tel. 724 692 895</t>
  </si>
  <si>
    <t>leden,
duben,
září</t>
  </si>
  <si>
    <t>5,
5,
10</t>
  </si>
  <si>
    <t>1,
2,
1</t>
  </si>
  <si>
    <t>TOXIC TRIP 2020</t>
  </si>
  <si>
    <t>STEADFAST JUPITER 2020/
STEADFAST JACKAL 2020
(PozS)</t>
  </si>
  <si>
    <t>Itálie,
Itálie,
Itálie, 
Itálie                 
Evropa</t>
  </si>
  <si>
    <t xml:space="preserve">JFCNP,
JFCNP, 
JFCNP,
JFCNP,
JFCNP, </t>
  </si>
  <si>
    <t>2,
6,
12,
12,
6</t>
  </si>
  <si>
    <t xml:space="preserve">1,
2,
1,
2,
2  </t>
  </si>
  <si>
    <t>prosinec</t>
  </si>
  <si>
    <t>Bilaterální a regionální spolupráce:
Cvičení pěších a průzkumných jednotek k rozvoji vzájemné interoperability a schopnosti plnit úkoly při vedení bojové činnosti 
v mezinárodním prostředí.</t>
  </si>
  <si>
    <t>2x Bus,
4x ANTT,
6x ANTS,
10x AOT</t>
  </si>
  <si>
    <t>24. srpna - 6. září</t>
  </si>
  <si>
    <t>CAX,
CPX,
LIVEX</t>
  </si>
  <si>
    <t>1. - 17. října</t>
  </si>
  <si>
    <t>Bilaterální a regionální spolupráce:
Rozvoj interoperability s mezinárodním partnerem. Zdokonalení se při plánování, provedení a vyhodnocení cvičení mechanizovaných 
a motorizovaných jednotek s pomocí simulačních technologií.</t>
  </si>
  <si>
    <t>7. mb
kpt. Pecha
425 024</t>
  </si>
  <si>
    <t>12,
6</t>
  </si>
  <si>
    <t xml:space="preserve">Bilaterální a regionální spolupráce:
Výcvik potápěčů se zahraničními partnery ve sladění postupů 
při provádění ženijních prací pod vodou. </t>
  </si>
  <si>
    <t>1x Bus,
1x AOT</t>
  </si>
  <si>
    <t>2x AOS,
1x Bus</t>
  </si>
  <si>
    <t>9. - 19. listopadu</t>
  </si>
  <si>
    <t>1x Bus,
2x AOS</t>
  </si>
  <si>
    <t>PU PoSy,
RACCOS, 
RVR, 
RBS-70,
2x JAS-39</t>
  </si>
  <si>
    <t>Slovensko,
 Belgie,
     Portugalsko,
Itálie,
Rumunsko</t>
  </si>
  <si>
    <t>5,
5,
5,
5,
5</t>
  </si>
  <si>
    <t>MLCC,
UO</t>
  </si>
  <si>
    <t>3,
2,
5,
2,
4</t>
  </si>
  <si>
    <t>CAPABLE DEPLOYER 2021</t>
  </si>
  <si>
    <t xml:space="preserve">IPTM,
Pre-IPC,
IPTM </t>
  </si>
  <si>
    <t>Německo,
Německo,
Polsko</t>
  </si>
  <si>
    <t xml:space="preserve">5. - 9. října,
23. - 27. listopadu,
7. - 11. prosince  </t>
  </si>
  <si>
    <t xml:space="preserve">5,
5,
5    </t>
  </si>
  <si>
    <t xml:space="preserve">4,
11,
4 </t>
  </si>
  <si>
    <t>9. - 13. března</t>
  </si>
  <si>
    <t>22. - 26. června</t>
  </si>
  <si>
    <t>3x Bus,
1x KHA MB Actros,
2x RZA MB Atego,
2x T-815-7 
CAS 30,
2x T-815-7 
CAS 32,
1x CAS MB Dennis,
1x T 810</t>
  </si>
  <si>
    <t>4. - 17. října</t>
  </si>
  <si>
    <t>15. žp,
31. prchbo</t>
  </si>
  <si>
    <t>12,                  5</t>
  </si>
  <si>
    <t>1x Bus,
5x ANTS,
4x AOT</t>
  </si>
  <si>
    <t>Výstavba schopností:
Prohloubení interoperabilitity, výcvik příslušníků ARRC 
v geografické službě.</t>
  </si>
  <si>
    <t>Výstavba schopností:
Prohloubení interoperabilitity, výcvik příslušníků ARRC.</t>
  </si>
  <si>
    <t>CPX,
FTX</t>
  </si>
  <si>
    <t>19. - 25. dubna</t>
  </si>
  <si>
    <t>11. - 17. října</t>
  </si>
  <si>
    <t>4. brn,
7. mb,
15. žp,
13. dp,
VeV-VA</t>
  </si>
  <si>
    <t>OS Slovenka,
OS Polska,
OS USA</t>
  </si>
  <si>
    <t>22. března - 3. dubna</t>
  </si>
  <si>
    <t xml:space="preserve">Výstavba schopností: 
Zdokonalit specialisty chemických odborností v aplikaci postupů
při ochraně před zbraněmi hromadného ničení za použití reálných bojových látek. </t>
  </si>
  <si>
    <t>Německo,
Polsko</t>
  </si>
  <si>
    <t>UNIFIED VISION 2020</t>
  </si>
  <si>
    <t>LIVEX,
TRIAL</t>
  </si>
  <si>
    <t>TRIAL,
LIVEX</t>
  </si>
  <si>
    <t>ADRIATIC STRIKE
(SpecS)</t>
  </si>
  <si>
    <t>VeVzS:
pplk. Jaroslav TOMAŇA 
210 663, 724 605 305
21. zTL: 
kpt. Zbyněk ABEL
376 241</t>
  </si>
  <si>
    <t xml:space="preserve">Bilaterální a regionální spolupráce:
Zrevidovat a zdokonalit TTP´s odstřelovačů při plnění úkolu 
v mezinárodním prostředí, prohloubit interoperabilititu 
na mezinárodním cvičení odstřelovačů. </t>
  </si>
  <si>
    <t>10. - 14. února,
9. - 13. března,
22. - 26. června,
21. - 25. září,
2. - 5. listopadu</t>
  </si>
  <si>
    <t>8x Bus,
15x ANTT,
25x ANTS,
35x AOT , 
 9x AO</t>
  </si>
  <si>
    <t>COPZHN:
plk.Martínek,                        tel 4520841
pplk Konár,
tel 452842
prap Skopal,
tel 452 869</t>
  </si>
  <si>
    <t>31. prchbo
prap. Belšán
261 150</t>
  </si>
  <si>
    <t>31. prchbo,
(element ARRC)</t>
  </si>
  <si>
    <t>VePozS:
pplk. Marcel Křenek,
214 530</t>
  </si>
  <si>
    <t>AIRCOM HQ
 Ramstein</t>
  </si>
  <si>
    <t>15,
6</t>
  </si>
  <si>
    <t>Německo,
Polsko,
Slovensko,
Maďarsko,
Itálie,
Francie,
Nizozemsko,
Švédsko</t>
  </si>
  <si>
    <t xml:space="preserve">Výstavba schopností:
Zdokonalit specialisty chemických odborností v aplikaci postupů 
při ochraně před zbraněmi hromadného ničení za použití reálných bojových látek. </t>
  </si>
  <si>
    <t>DIVER  HELL</t>
  </si>
  <si>
    <t>ZV 601. skss
pplk. Hofírek
724 577 578</t>
  </si>
  <si>
    <t>BOLD QUEST 20</t>
  </si>
  <si>
    <t>Výstavba schopností:
Zdokonalit specialisty záchranné a výsadkové služby v profilových odbornostech s cílem  sledovat nové trendy vhodné k zavedení 
do výcviku v AČR.</t>
  </si>
  <si>
    <t>Belgie,
Nizozemsko,
Francie,                             Německo</t>
  </si>
  <si>
    <t>Výstavba schopností:
Test kompatibility padákové techniky zavedené v AČR a NATO 
z letounů AČR a NATO v rámci společných výsadkových 
a aeromobilních operací.</t>
  </si>
  <si>
    <t>TTEX, 
CAX,
CPX</t>
  </si>
  <si>
    <t>MLCC,
SPod MO,
Alog,
VePozS,
VeVzS</t>
  </si>
  <si>
    <t>Výstavba schopností:
Metodologická příprava a štábní nácvik JLSG HQ se zaměřením 
na státy V4. Aktivita otevřená i ostatním státům NATO a IP.</t>
  </si>
  <si>
    <t>COPZHN:
plk. Martínek
tel: 4520841
pplk. Konár
tel: 452842
prap. Skopal 
tel: 452 869</t>
  </si>
  <si>
    <t>OS Kanady, USA, Německa, Velké Británie, Nizozemska, Itálie, Belgie,
Dánska, Finska, Rakouska, Francie, Španělska, Norska</t>
  </si>
  <si>
    <t>OS Maďarska, Belgie, Francie, Slovinska, Slovenska, Polska, USA, Rakouska, Německa</t>
  </si>
  <si>
    <t>OS Belgie, Nizozemska,
Francie, Německa</t>
  </si>
  <si>
    <t>V4 JLSG HQ</t>
  </si>
  <si>
    <t>Výstavba schopností:
Sladit operační postupy zdravotnického týmu v rámci přípravy 
do operace.</t>
  </si>
  <si>
    <t>CRASH, FIRE &amp; RESCUE 2020</t>
  </si>
  <si>
    <t>MovCon MILU
members</t>
  </si>
  <si>
    <t>10. - 15. května</t>
  </si>
  <si>
    <t>OS Slovenska,                 OS USA,
OS Polska,
OS Slovinska,
OS Německa</t>
  </si>
  <si>
    <t>5x AOT,
2x AOS,
1x ANTS</t>
  </si>
  <si>
    <t>OS Německa,
OS Polska,
 OS Slovenska,
 OS Maďarska,
OS Rakouska</t>
  </si>
  <si>
    <t>20. - 24. dubna</t>
  </si>
  <si>
    <t>1x Bus,
2x AOT</t>
  </si>
  <si>
    <t>1x Bus,
2x ANTS,
6x AOT</t>
  </si>
  <si>
    <t>OS USA,
OS Lotyšska,
OS Německa</t>
  </si>
  <si>
    <t>Komerční výcvik jednotek OPZHN ozbrojených sil Nizozemska s reálnými otravnými látkami</t>
  </si>
  <si>
    <t xml:space="preserve">
15. žp:
pplk. Ing. Zdeněk Hejpetr, 307 410</t>
  </si>
  <si>
    <t>2x Bus,
4x ANTS,
10x AOT</t>
  </si>
  <si>
    <t>6x MARDER,
2x Bus,
6x ANTS,
2x AOT</t>
  </si>
  <si>
    <t>4. brn:
mjr. Staněk
280 253</t>
  </si>
  <si>
    <t>7. mb:
kpt. Pecha
425 024</t>
  </si>
  <si>
    <t xml:space="preserve">14x BVP,
6x AOT,
6x ANTT,
3x Bus </t>
  </si>
  <si>
    <t>OS USA,
OS Slovenska,
OS Rakouska,
OS Polska</t>
  </si>
  <si>
    <t>31. prchbo:
kpt. Kaltenbrunner
601 579 942</t>
  </si>
  <si>
    <t>31. prchbo
pplk. Ing. Zdeněk Hejpetr                     mob. 724 244 971            
kpt. Kaltenbrunner
mob. 601 579 942</t>
  </si>
  <si>
    <t>OS Polska,
OS Německa,
OS Slovenska</t>
  </si>
  <si>
    <t>13. dp:
plk. gšt. Jan Cífka
370 001</t>
  </si>
  <si>
    <t>14. plogp:
npor. Daniel Braun
602 141 280</t>
  </si>
  <si>
    <t>Prostředky DPz 
a koordinace palebné podpory členských zemí NATO</t>
  </si>
  <si>
    <t>Prostředky DPz
a koordinace palebné podpory členských zemí NATO</t>
  </si>
  <si>
    <t>6x ANTS,
8x AOT</t>
  </si>
  <si>
    <t>102. pzpr:
pplk. Hriník
411 101</t>
  </si>
  <si>
    <t>18. - 22. května</t>
  </si>
  <si>
    <t>8. - 10. června</t>
  </si>
  <si>
    <t>MLCC, 
SPod MO,
 ALog,
 VePozS,
 UO</t>
  </si>
  <si>
    <t>MLCC,
 SPod MO,
 ALog,
 VePozS,
 UO</t>
  </si>
  <si>
    <t>Bilaterální a regionální spolupráce: 
Pracovní jednání Interní plánovací skupiny účastnických států 
a organizací ke cvičení CD21. Procvičit plánování, řízení a podporu přesunů přes území několika států v mnohonárodních operacích. NATO, IP.</t>
  </si>
  <si>
    <t>Bilaterální a regionální spolupráce: 
Pracovní jednání Interní plánovací skupiny účastnických států 
a organizací ke cvičení CL22. Procvičit plánování, řízení 
a poskytování logistické podpory v mnohonárodních operacích. NATO, IP.</t>
  </si>
  <si>
    <t>MLCC:
o.z. Ing. Jedlink  
214 313</t>
  </si>
  <si>
    <t>MLCC:
o.z. Ing. Jedlink   
214 313</t>
  </si>
  <si>
    <t>OS Slovenska,
 OS Německa,
 OS Polska, 
OS USA,
 OS Rakouska</t>
  </si>
  <si>
    <t>TOUGHEST FIREFIGHTER ALIVE CZE
 OPEN 2020</t>
  </si>
  <si>
    <t>VVÚ:
Ing. Radomír Mikeš       
tel: +420515919405  mikes@vvubrno.cz</t>
  </si>
  <si>
    <t>Komerční výcvik jednotek OPZHN ozbrojených sil Rakouska s reálnými otravnými látkami</t>
  </si>
  <si>
    <t xml:space="preserve">1x Bus,
 12x AO,
10x ANTT, 
2x OT                        </t>
  </si>
  <si>
    <t>1x Bus,
 6x AO,
11x ANTT, 
2x OT</t>
  </si>
  <si>
    <t>15. žp:
pplk. gšt.  Ing. František Richter, 307 003</t>
  </si>
  <si>
    <t>OS Německa,
OS Velké Británie,
OS USA,
OS Polska,
OS Slovenska,
OS Dánska</t>
  </si>
  <si>
    <t xml:space="preserve">OS Slovenska,
OS USA,
OS Polska                </t>
  </si>
  <si>
    <t>1x Bus,
4x ANTT,
3x ANTS,
3x AOT</t>
  </si>
  <si>
    <t>2x Bus,
3x ANTS,
4x AOT</t>
  </si>
  <si>
    <t>1x Bus,
1x AOS,
1x AOT,
2x ANTT,
4x ANTS,
1x C-130,             
1x ERJ</t>
  </si>
  <si>
    <t>1x Bus,
1x AOS,
1x AOT,
3x ANTS,
1x ANTT</t>
  </si>
  <si>
    <t xml:space="preserve">Výstavba schopností:
Společný součinnostní výcvik k udržení a zvýšení odborné způsobilosti  
v oblasti  SERE. </t>
  </si>
  <si>
    <t>VP Slovenska</t>
  </si>
  <si>
    <t>VP</t>
  </si>
  <si>
    <t>HVeVP</t>
  </si>
  <si>
    <t>Společný výcvik psovodů
 a služebních psů</t>
  </si>
  <si>
    <t>Výstavba schopností:
Dosáhnout interoperabilitu v postupech VP při specifických činnostech VP (policejní kynologie).</t>
  </si>
  <si>
    <t>NATO MNMPBAT STAFF WORKSHOP</t>
  </si>
  <si>
    <t>VP Chorvatska, Polska, Slovenska, USA</t>
  </si>
  <si>
    <t xml:space="preserve">VP </t>
  </si>
  <si>
    <t>5x AO</t>
  </si>
  <si>
    <t>Součinnostní výcvik MPCoy</t>
  </si>
  <si>
    <t>STAFF TRAINING NATO MNMPBAT</t>
  </si>
  <si>
    <t>SHARP LYNX 20</t>
  </si>
  <si>
    <t>20x AO</t>
  </si>
  <si>
    <t>STRELEC 20</t>
  </si>
  <si>
    <t>SNIPER 2020</t>
  </si>
  <si>
    <t>Výstavba schopností:
Sladit činnost štábu NATO MNMPBAT při plnění úkolů policejního zabezpečení.</t>
  </si>
  <si>
    <t>Výstavba schopností:
Dosáhnout interoperabilitu v postupech VP při specifických činnostech VP (policejní odstřelovači).</t>
  </si>
  <si>
    <t>Výstavba schopností:
Součinnostní výcvik rot VP.</t>
  </si>
  <si>
    <t>31. prchbo,
VP</t>
  </si>
  <si>
    <t>50,
5</t>
  </si>
  <si>
    <t>4. brn,
VP</t>
  </si>
  <si>
    <t>1. října - 6. listopadu</t>
  </si>
  <si>
    <t>Výstavba schopností:
Mezinárodní certifikace CREVAL.</t>
  </si>
  <si>
    <t>OCHRANCA 20</t>
  </si>
  <si>
    <t>Výstavba schopností:
Sladit výcvikové postupy střeleckých instruktorů VP ČR a Slovenska.</t>
  </si>
  <si>
    <t>ACTIVE SHOOTER 20</t>
  </si>
  <si>
    <t xml:space="preserve">květen </t>
  </si>
  <si>
    <t>Společný výcvik a příprava instruktorů dopravní služby</t>
  </si>
  <si>
    <t xml:space="preserve">září </t>
  </si>
  <si>
    <t>4x Bus,
4x ANTS,
4x AOT,
12x AO</t>
  </si>
  <si>
    <t xml:space="preserve">CORONET CACTUS </t>
  </si>
  <si>
    <t>AST CAPABILITY INTEGRATION CAMPAIGN 2020</t>
  </si>
  <si>
    <t>Příprava k nasazení v operacích:
Výcvik JTAC, zvyšování interoperability.</t>
  </si>
  <si>
    <t>DYNAMIC FRONT 20
(PozS)</t>
  </si>
  <si>
    <t>Příprava k nasazení v operacích: 
Výcvik JFAC, součást MAG, příprava personálu pro VJTF 2023, zvyšování interoperability, získávání zkušeností s prací 
v mezinárodních štábech NATO.</t>
  </si>
  <si>
    <t xml:space="preserve">1x Bus,
4x ANTS,
6x AOS                                  </t>
  </si>
  <si>
    <t>LIVEX,
STAFFEX</t>
  </si>
  <si>
    <t>OS Polska, 
OS USA,
OS Velké Británie</t>
  </si>
  <si>
    <t>OS Itálie, Francie,  Švédska, Nizozemí,
USA</t>
  </si>
  <si>
    <t>únor - březen,
listopad</t>
  </si>
  <si>
    <t>duben - květen,
listopad</t>
  </si>
  <si>
    <t>únor - březen,
září - říjen</t>
  </si>
  <si>
    <t>22. zVrL,
26. pVŘPz</t>
  </si>
  <si>
    <t>JUMP MASTER EYE I</t>
  </si>
  <si>
    <t>OS Nizozemska</t>
  </si>
  <si>
    <t xml:space="preserve"> 1x Bus,
 12x AO,
 10x ANTT,
2x OT                       </t>
  </si>
  <si>
    <t>3x Bus,
1x KHA MB Actros,
1x RZA MB Atego,
1x T-815 
CAS 32</t>
  </si>
  <si>
    <t>Bilaterální a regionální spolupráce:
Mezinárodní soutěž vojenských hasičů je aktivitou k naplnění přeshraniční spolupráce vojenských hasičských jednotek. Hlavními cíli cvičení jsou rozvoj interoperability, schopnosti vzájemné kooperace, používaní společných postupů, procedur a terminologie.</t>
  </si>
  <si>
    <t>NG Nebrasca</t>
  </si>
  <si>
    <t xml:space="preserve">HVeVP:
kpt. Ondřej MLÝNEK
724 605259
</t>
  </si>
  <si>
    <t>OVPSV-AKIS:
mjr. Karel MAZÁNEK
tel. 602 204 898</t>
  </si>
  <si>
    <t>ÚDCM-B AKIS:
mjr. Pavel MATUSZEK 
428 520, NCN 273 1400</t>
  </si>
  <si>
    <t>COPZHN:
plk. Martínek
tel: 4520841
pplk. Konár
tel: 452842
prap. Skopal 
tel: 452 870</t>
  </si>
  <si>
    <t>COPZHN:
plk. Martínek
tel: 4520841
pplk. Konár
tel: 452842
prap. Skopal 
tel: 452 871</t>
  </si>
  <si>
    <t>31. prchbo:
mjr. Holub
261 371</t>
  </si>
  <si>
    <t>VeVzS:
pplk. Jaroslav TOMAŇA
210 663, 724 605 305
21. zTL:
kpt. Zbyněk ABEL
376 241</t>
  </si>
  <si>
    <t>MLCC:
o. z. Ing. Jedlink,
tel. 214 322</t>
  </si>
  <si>
    <t>31. prchbo:
plk. gšt. Švec                              261 002</t>
  </si>
  <si>
    <t>OUSZ Alog:
kpt. Bc. Daniel Šimek Dis.,
tel. 230 672, 775 696 787</t>
  </si>
  <si>
    <t>601.skss:
pplk. Hofírek
724 577 570</t>
  </si>
  <si>
    <t>601.skss:
pplk. Hofírek
724 577 568</t>
  </si>
  <si>
    <t xml:space="preserve">
4. brn:
pplk. Váverka
280 204</t>
  </si>
  <si>
    <t>14. plogp:
npor. Daniel Braun  
602 141 282</t>
  </si>
  <si>
    <t xml:space="preserve">
103. cCP:
kpt. Heczko
401 120, 702 000 548</t>
  </si>
  <si>
    <t>15. žp:
pplk. gšt. Ing. František Richter, 307 003</t>
  </si>
  <si>
    <t>14. plogp:
npor. Daniel Braun  
602 141 283</t>
  </si>
  <si>
    <t>VeVzS:
mjr. Jaroslav SEKANINA 
601 580 365
25.plrp
mjr. Roman DVOŘÁK
774 290 922, 323 120
kpt. Tomáš REPKO
602 852 624, 323 341</t>
  </si>
  <si>
    <t>VePozS:
mjr. Kytka
214 531</t>
  </si>
  <si>
    <t>601.skss:
pplk. Hofírek
724 577 576</t>
  </si>
  <si>
    <t>31. prchbo:
pplk. Malina
261 210</t>
  </si>
  <si>
    <t>31. prchbo:
mjr. Starý
261 021</t>
  </si>
  <si>
    <t>Alog:
Ing. Páldi
tel. 230 736</t>
  </si>
  <si>
    <t>601. skss:
pplk. Hofírek
724 577 579</t>
  </si>
  <si>
    <t>53. pPzEB:
mjr. Hoza                              481 101</t>
  </si>
  <si>
    <t>AVZdr:
mjr. Pražák
606 726 991</t>
  </si>
  <si>
    <t>Alog:
mjr. Plodíková
tel. 230 752</t>
  </si>
  <si>
    <t>601. skss:
pplk. Hofírek
724 577 568</t>
  </si>
  <si>
    <t>601. skss:
pplk. Hofírek
724 577 577</t>
  </si>
  <si>
    <t>601. skss:
pplk. Hofírek
724 577 576</t>
  </si>
  <si>
    <t>VeVzS:
pplk. Jaroslav Tomaňa (210 663, 724 605 305)
21. zTL:
mjr. Tomáš Merta,
tel. 375 935</t>
  </si>
  <si>
    <t>VeVzS: 
mjr. Jan Šmerda 
(210 681, 724 692 802)
22. zVrL:
kpt. Koudelka,
tel. 725 515 062</t>
  </si>
  <si>
    <t>VeVzS:
pplk. Jaroslav Tomaňa 
210 663, 724 605 305
21. zTL:
mjr. Tomáš Merta
375 935</t>
  </si>
  <si>
    <t>VeVzS:
pplk. Jaroslav Tomaňa 
210 663, 724 605 305
21. zTL:
mjr. Tomáš Merta
tel. 375 935</t>
  </si>
  <si>
    <t>VeV-VA:
mjr. Ing. Martin Kutil            
702 009 294</t>
  </si>
  <si>
    <t>HVeVP:
kpt. Ondřej Mlýnek
724 605259</t>
  </si>
  <si>
    <t>VeVzS: 
mjr. Jan Šmerda 
210 681, 724 692 802
22. zVrL:
kpt. Koudelka
725 515 062</t>
  </si>
  <si>
    <t>VeVzS: 
mjr. Jan Šmerda 
210 681, 724 692 802
22. zVrL:
kpt. Vratislav Burger
702 000 431</t>
  </si>
  <si>
    <t>OS USA,
OS Slovenska</t>
  </si>
  <si>
    <t>FEDERATED CLOUD 2020</t>
  </si>
  <si>
    <t>COMEX,
FTX,
SIGEX</t>
  </si>
  <si>
    <t>25. března - 9. dubna</t>
  </si>
  <si>
    <t>pplk. Eduard MIKLÍK
205 076</t>
  </si>
  <si>
    <t>OS Dánska,
OS Německa,
 OS Polska, 
OS Chorvatska, 
OS Švýcarska, 
OS Slovenska</t>
  </si>
  <si>
    <t>50x ANTS,
6x AOT,
4x AOS, 
1x Bus,
prostředky komunikace</t>
  </si>
  <si>
    <t>DEFENDER 20</t>
  </si>
  <si>
    <t>CPX,
CAX</t>
  </si>
  <si>
    <t xml:space="preserve">2x Bus,
4x ANTT,
4x ANTS,
10x AOT                                                                  </t>
  </si>
  <si>
    <t>URBAN AREA EXERCISE</t>
  </si>
  <si>
    <t>OS Lotyšska</t>
  </si>
  <si>
    <t>STA FRANKENDOLCH</t>
  </si>
  <si>
    <t xml:space="preserve">1x Bus,
4x ANTS,
2x AOS                                  </t>
  </si>
  <si>
    <t>BRILLIANT JUMP 2020/ DEPLOYEX 2020
(VP)</t>
  </si>
  <si>
    <t>BRAVE BEDUIN 2020</t>
  </si>
  <si>
    <t>TIMBER EXPRESS
(TEX19)</t>
  </si>
  <si>
    <t>SCHNELLER DEGEN II</t>
  </si>
  <si>
    <t>SCHNELLER DEGEN I</t>
  </si>
  <si>
    <t>1x Bus,
1x AO</t>
  </si>
  <si>
    <t>BIZON COUNTER 2020</t>
  </si>
  <si>
    <t>50 000,-</t>
  </si>
  <si>
    <t>15. žp
pplk. Zdeněk Hejpetr
307 410</t>
  </si>
  <si>
    <t>71. mpr</t>
  </si>
  <si>
    <t>TRANSYLVANIAN DRAGON 2020</t>
  </si>
  <si>
    <t>OS Rumunska</t>
  </si>
  <si>
    <t>LOYAL LEDA</t>
  </si>
  <si>
    <t>ADAMANT WARRIOR</t>
  </si>
  <si>
    <t>LIVEX,
CPX</t>
  </si>
  <si>
    <t>OS Rumunska,
OS Polska</t>
  </si>
  <si>
    <t xml:space="preserve">AIR NEBRASKA NG </t>
  </si>
  <si>
    <t>červen - červenec</t>
  </si>
  <si>
    <t>13. žp
pplk. Zdeněk Hejpetr
307 410</t>
  </si>
  <si>
    <t>8. - 26. června</t>
  </si>
  <si>
    <t xml:space="preserve">SPod MO </t>
  </si>
  <si>
    <t>CLEAN CARE</t>
  </si>
  <si>
    <t>plk. Šlechta 255 002</t>
  </si>
  <si>
    <t xml:space="preserve">Výstavba schopností:
Procvičit schopnost poskytování zdravotnické péče v CBRN prostředí se zaměřením na dekontaminaci, diagnózu, péči a odsun raněných a nemocných zasažených biologickými, radiačními 
a chemickými látkami. </t>
  </si>
  <si>
    <t>NG Oklahoma</t>
  </si>
  <si>
    <t>VeVzS:
kpt. Jakub ČADA,
tel. 702 011 563
AVZdr:
kpt. Bouška 255 021</t>
  </si>
  <si>
    <t>mjr. Pražák 252 404
kpt. Jandora  252 450</t>
  </si>
  <si>
    <t>MEDICAL MAN 2020</t>
  </si>
  <si>
    <t>Jednotky zdravotnické podpory zemí V4</t>
  </si>
  <si>
    <t>1x Bus, 
1x AO,
1x C-295M</t>
  </si>
  <si>
    <t>29. září - 11. října</t>
  </si>
  <si>
    <t>1x PLK,
10x ANTS,
6x AOT,
12x AO</t>
  </si>
  <si>
    <t>Bilaterální a regionální spolupráce:
Taktické cvičení protiletadlových jednotek - KOMERČNÍ VÝCVIK
ve VÚj Boletice.</t>
  </si>
  <si>
    <t>Komerční výcvik ozbrojených sil Rakouska
s ostrými střelbami protiletadlových vojsk</t>
  </si>
  <si>
    <t>OS Nizozemska,
OS Francie,
OS Belgie</t>
  </si>
  <si>
    <t xml:space="preserve">OS Nizozemska,
OS Francie,
OS Belgie </t>
  </si>
  <si>
    <t xml:space="preserve">Výstavba schopností:
Společný součinnostní výcvik k udržení a zvýšení odborné způsobilosti  
v oblasti URBAN SERE. </t>
  </si>
  <si>
    <t>c) vysvětlení použitých zkratek</t>
  </si>
  <si>
    <t>Zkratka</t>
  </si>
  <si>
    <t>Originální znění</t>
  </si>
  <si>
    <t>Česky</t>
  </si>
  <si>
    <t>1. žp Brzeg</t>
  </si>
  <si>
    <t>1. ženijní pluk Brzeg</t>
  </si>
  <si>
    <t>102. pzpr</t>
  </si>
  <si>
    <t>102. průzkumný prapor</t>
  </si>
  <si>
    <t>103. centrum CIMIC/PSYOPS</t>
  </si>
  <si>
    <t>13. dělostřelecký pluk</t>
  </si>
  <si>
    <t>131.do/132. do</t>
  </si>
  <si>
    <t>131./132. dělostřelecký oddíl</t>
  </si>
  <si>
    <t>14. pluk logistické podpory</t>
  </si>
  <si>
    <t>141. záspr</t>
  </si>
  <si>
    <t>141. zásobovací prapor</t>
  </si>
  <si>
    <t>143. logistický prapor</t>
  </si>
  <si>
    <t>15. ženijní pluk</t>
  </si>
  <si>
    <t>155th EOD Flight
Volk Field Wisconsin</t>
  </si>
  <si>
    <t xml:space="preserve">155. ženijní křídlo narodního letiště Wisconsin </t>
  </si>
  <si>
    <t>16 STB</t>
  </si>
  <si>
    <t>Sustainment Brigade</t>
  </si>
  <si>
    <t>16. zásobovací brigáda</t>
  </si>
  <si>
    <t>160 Inf Bde UK</t>
  </si>
  <si>
    <t>Infantry Brigade</t>
  </si>
  <si>
    <t>160 pěší brigáda OS Velké Británie</t>
  </si>
  <si>
    <t>160 Inf Bde</t>
  </si>
  <si>
    <t xml:space="preserve">160. dělostřelecká brigáda </t>
  </si>
  <si>
    <t>173. Abn Bde</t>
  </si>
  <si>
    <t>Airborne Brigade</t>
  </si>
  <si>
    <t>173. výsadková brigáda US Army</t>
  </si>
  <si>
    <t>18. vpr</t>
  </si>
  <si>
    <t>2 CR</t>
  </si>
  <si>
    <t>2. Cavalry Regiment US Army</t>
  </si>
  <si>
    <t>jízdní pluk US Army</t>
  </si>
  <si>
    <t>2. mb</t>
  </si>
  <si>
    <t>21. základna taktického letectva</t>
  </si>
  <si>
    <t>21. bsp</t>
  </si>
  <si>
    <t xml:space="preserve">22. zVrL </t>
  </si>
  <si>
    <t>22. základna vrtulníkového letectva</t>
  </si>
  <si>
    <t>23. dělostřelecký pluk Polska</t>
  </si>
  <si>
    <t>24. základna dopravního letectva</t>
  </si>
  <si>
    <t>25. plrp</t>
  </si>
  <si>
    <t>25. protiletadlový raketový pluk</t>
  </si>
  <si>
    <t>26. pVŘPz</t>
  </si>
  <si>
    <t>26. pluk velení, řízení a průzkumu</t>
  </si>
  <si>
    <t xml:space="preserve">261.StřŘU   </t>
  </si>
  <si>
    <t>Středisko řízení a uvědomování</t>
  </si>
  <si>
    <t>3M9M3</t>
  </si>
  <si>
    <t>typ rakety protiletadlového raketového komplexu 2K12KUB</t>
  </si>
  <si>
    <t>31. pluk radiační, chemické a biologické ochrany</t>
  </si>
  <si>
    <t>36. Bn TXNG</t>
  </si>
  <si>
    <t>36. prapor Texaské Národní Gardy US Army</t>
  </si>
  <si>
    <t>4. brigáda rychlého nasazení</t>
  </si>
  <si>
    <t>43. výsadkový prapor</t>
  </si>
  <si>
    <t>5. pSU</t>
  </si>
  <si>
    <t>5. pluk speciálního určení</t>
  </si>
  <si>
    <t>53. pluk průzkumu a elektronického boje</t>
  </si>
  <si>
    <t>532. prEB</t>
  </si>
  <si>
    <t>532. prapor elektronického boje</t>
  </si>
  <si>
    <t>601. skupina speciálních sil</t>
  </si>
  <si>
    <t>7. mechanizovaná brigáda</t>
  </si>
  <si>
    <t>71. mechanizovaný prapor</t>
  </si>
  <si>
    <t>72. mechanizovaný prapor</t>
  </si>
  <si>
    <t>72 CST</t>
  </si>
  <si>
    <t>72. jednotka bojového zabezpečení</t>
  </si>
  <si>
    <t>73. tpr</t>
  </si>
  <si>
    <t>73. tankový prapor</t>
  </si>
  <si>
    <t>74. lmopr</t>
  </si>
  <si>
    <t>74. lehký motorizovaný prapor</t>
  </si>
  <si>
    <t>9M37</t>
  </si>
  <si>
    <t>typ rakety protiletadlového raketového komplexu S-10</t>
  </si>
  <si>
    <t>A-319</t>
  </si>
  <si>
    <t>typ dopravního letounu</t>
  </si>
  <si>
    <t>AAR</t>
  </si>
  <si>
    <t>Air to Air Refueling</t>
  </si>
  <si>
    <t>doplňování paliva za letu</t>
  </si>
  <si>
    <t>ACG3/SG2</t>
  </si>
  <si>
    <t>Aerospace Cabability Group 3/Subordinate Group 2</t>
  </si>
  <si>
    <t>pracovní skupiny NATO</t>
  </si>
  <si>
    <t>AČR</t>
  </si>
  <si>
    <t>Armáda České republiky</t>
  </si>
  <si>
    <t>ADX</t>
  </si>
  <si>
    <t>Air Defence Exercise</t>
  </si>
  <si>
    <t>schopnost vést vdušný boj</t>
  </si>
  <si>
    <t>ACHR-90</t>
  </si>
  <si>
    <t>automobil chemický rozstřikovací</t>
  </si>
  <si>
    <t>Air Force Special Operation Command</t>
  </si>
  <si>
    <t>vzdušné síly vyčleněné pro podporu speciálních sil</t>
  </si>
  <si>
    <t>Headquarters Allied Air Command</t>
  </si>
  <si>
    <t>velitelství operací vzdušných sil NATO</t>
  </si>
  <si>
    <t>Agentura komunikačních a informačních systémů</t>
  </si>
  <si>
    <t>ALERTEX</t>
  </si>
  <si>
    <t>Alert Exercise</t>
  </si>
  <si>
    <t>nácvik aktivace</t>
  </si>
  <si>
    <t>Agentura logistiky</t>
  </si>
  <si>
    <t>ARRC</t>
  </si>
  <si>
    <t>sbor rychlé reakce NATO</t>
  </si>
  <si>
    <t>Arty</t>
  </si>
  <si>
    <t>Artillery</t>
  </si>
  <si>
    <t>Dělostřelectvo</t>
  </si>
  <si>
    <t>ARTHUR</t>
  </si>
  <si>
    <t>ARtillery HUnting Radar</t>
  </si>
  <si>
    <t>mobilní dělostřelecký střelecký a vyhledávací radiolokátor</t>
  </si>
  <si>
    <t>AUT</t>
  </si>
  <si>
    <t>AVN-HTM</t>
  </si>
  <si>
    <t xml:space="preserve">Aviation–Helicopter Transport Medium </t>
  </si>
  <si>
    <t>schopnost přepravy vrtulníkem střední velikosti</t>
  </si>
  <si>
    <t>Agentura vojenského zdravotnictví</t>
  </si>
  <si>
    <t>AWACS</t>
  </si>
  <si>
    <t>Airborne Warning and Control System</t>
  </si>
  <si>
    <t>létající středisko řízení a uvědomování NATO</t>
  </si>
  <si>
    <t>AZMS</t>
  </si>
  <si>
    <t>agentura zabezpečení muničního skladu Květná</t>
  </si>
  <si>
    <t>BAF/SR BAF</t>
  </si>
  <si>
    <t>Bagram Air Field</t>
  </si>
  <si>
    <t>letiště Bagram / strážní rota Bagram</t>
  </si>
  <si>
    <t xml:space="preserve">BAP pre-deployment Training </t>
  </si>
  <si>
    <t>Baltic Air Policing pre-deployment Training</t>
  </si>
  <si>
    <t>Příprava před nasazením v zahraniční operaci - ostraha vzdušného prostoru Pobaltí</t>
  </si>
  <si>
    <t>B3</t>
  </si>
  <si>
    <t>Litva, Lotyšsko, Estonsko</t>
  </si>
  <si>
    <t>BDZ</t>
  </si>
  <si>
    <t>Base Defence Zone</t>
  </si>
  <si>
    <t>prostor ochrany letecké základny proti působení prostředků vzdušného napadení.</t>
  </si>
  <si>
    <t>Bde</t>
  </si>
  <si>
    <t>Brigade</t>
  </si>
  <si>
    <t xml:space="preserve">Brigáda  </t>
  </si>
  <si>
    <t xml:space="preserve">BG </t>
  </si>
  <si>
    <t>Battle Group</t>
  </si>
  <si>
    <t>bojové uskupení složené z několika jednotek</t>
  </si>
  <si>
    <t>BCHL</t>
  </si>
  <si>
    <t>Bojové (biologické) chemické látky</t>
  </si>
  <si>
    <t>Battle Staff Training</t>
  </si>
  <si>
    <t>štábní nácvik</t>
  </si>
  <si>
    <t>Bus</t>
  </si>
  <si>
    <t>autobus</t>
  </si>
  <si>
    <t>BÚU</t>
  </si>
  <si>
    <t>brigádní úkolové uskupení</t>
  </si>
  <si>
    <t>BVP/BVP-2</t>
  </si>
  <si>
    <t>bojové vozidlo pěchoty</t>
  </si>
  <si>
    <t>C-130</t>
  </si>
  <si>
    <t>typ vojenského dopravního letounu</t>
  </si>
  <si>
    <t>C-295M</t>
  </si>
  <si>
    <t>typ transportního letounu</t>
  </si>
  <si>
    <t>CAOC</t>
  </si>
  <si>
    <t>Combined Air Operation Centre</t>
  </si>
  <si>
    <t>centrum řízení vzdušných operací NATO</t>
  </si>
  <si>
    <t>CAS</t>
  </si>
  <si>
    <t>Close Air Support</t>
  </si>
  <si>
    <t>přímá letecká podpora</t>
  </si>
  <si>
    <t xml:space="preserve">Cisterna automobilová stříkací </t>
  </si>
  <si>
    <t>hasičská cisterna</t>
  </si>
  <si>
    <t>Computer Assisted Exercise</t>
  </si>
  <si>
    <t>cvičení s využitím počítačů a simulátorů činností</t>
  </si>
  <si>
    <t>CBRN</t>
  </si>
  <si>
    <t>Chemical, biological, radiological and nuclear</t>
  </si>
  <si>
    <t>chemický, biologický, radiační a jaderný</t>
  </si>
  <si>
    <t>CES</t>
  </si>
  <si>
    <t>Civil engineering Squadron</t>
  </si>
  <si>
    <t>typ vojenské jednotky (ženijní)</t>
  </si>
  <si>
    <t>CIMIC</t>
  </si>
  <si>
    <t>Civil-Military Cooperation</t>
  </si>
  <si>
    <t>civilně-vojenská spolupráce</t>
  </si>
  <si>
    <t>CIS</t>
  </si>
  <si>
    <t>Communication and Information Systems</t>
  </si>
  <si>
    <t>komunikační a informační systémy</t>
  </si>
  <si>
    <t>CISR</t>
  </si>
  <si>
    <t>Command, Control, Communication and Computers, Intelligence, Surveillance and Reconnaissance</t>
  </si>
  <si>
    <t>CL 19</t>
  </si>
  <si>
    <t>Capable Logistician 2019</t>
  </si>
  <si>
    <t>zkratka názvu mezinárodního logistického cvičení</t>
  </si>
  <si>
    <t>COMAO</t>
  </si>
  <si>
    <t>Combined Air Operations</t>
  </si>
  <si>
    <t>typ vzdušné operace</t>
  </si>
  <si>
    <t>Centrum ochrany proti zbraním hromadného ničení</t>
  </si>
  <si>
    <t>CPSS</t>
  </si>
  <si>
    <t>Centrum podpory speciálních sil</t>
  </si>
  <si>
    <t>CPTM</t>
  </si>
  <si>
    <t>Core Planning Team Meeting</t>
  </si>
  <si>
    <t>hlavní plánovací skupina</t>
  </si>
  <si>
    <t>CPřVzS</t>
  </si>
  <si>
    <t>Centrum přípravy vzdušných sil (Vojenská akademie Vyškov)</t>
  </si>
  <si>
    <t>Command Post Exercise</t>
  </si>
  <si>
    <t>velitelsko-štábní cvičení</t>
  </si>
  <si>
    <t>CQB/FIBUA</t>
  </si>
  <si>
    <t>Close quarter battle/Fighting in built-up area</t>
  </si>
  <si>
    <t>boj v budově/boj v zastavěné oblasti</t>
  </si>
  <si>
    <t>CRC</t>
  </si>
  <si>
    <t>Control and Reporting Centre</t>
  </si>
  <si>
    <t>centrum řízení a uvědomování vzdušných sil</t>
  </si>
  <si>
    <t>CREVAL</t>
  </si>
  <si>
    <t>systém hodnocení jednotek pozemních sil dle metodiky NATO</t>
  </si>
  <si>
    <t>CSTT</t>
  </si>
  <si>
    <t>centrum simulačních a trenažérových technologií</t>
  </si>
  <si>
    <t>CT</t>
  </si>
  <si>
    <t>Capability Targets</t>
  </si>
  <si>
    <t>cílové schopnosti</t>
  </si>
  <si>
    <t>CTX</t>
  </si>
  <si>
    <t>Combat Training Exercise</t>
  </si>
  <si>
    <t>bojový výcvik</t>
  </si>
  <si>
    <t>CVK</t>
  </si>
  <si>
    <t xml:space="preserve">centrum vojenské kynologie </t>
  </si>
  <si>
    <t>Česká republika</t>
  </si>
  <si>
    <t>CZM</t>
  </si>
  <si>
    <t>Centrum zabezpečení munice</t>
  </si>
  <si>
    <t>DACT 1v1, 2v1, A-G</t>
  </si>
  <si>
    <t xml:space="preserve">Dissimilar Air Combat Training, One versus One Two versus One,  Air to Ground </t>
  </si>
  <si>
    <t xml:space="preserve">vzdušný boj proti rozdílnému typu letounu, jeden na  jednoho, dva na jednoho, útok na pozemní cíl </t>
  </si>
  <si>
    <t>DA-20</t>
  </si>
  <si>
    <t>letoun s aparaturou pro vyhodnocování schopností v oblasti elektronického boje</t>
  </si>
  <si>
    <t>DCM</t>
  </si>
  <si>
    <t>Deployable Communication Module</t>
  </si>
  <si>
    <t>přepravitelný komunikační modul</t>
  </si>
  <si>
    <t>DEPLOYEX</t>
  </si>
  <si>
    <t>Deployable Exercise</t>
  </si>
  <si>
    <t>nácvik nasaditelnosti</t>
  </si>
  <si>
    <t>DEU</t>
  </si>
  <si>
    <t>DUV DEVAN</t>
  </si>
  <si>
    <t>izraelská speciální jednotka</t>
  </si>
  <si>
    <t>E 1501</t>
  </si>
  <si>
    <t>Cíl znalostí podle katalogu schopností "Capability Targets"</t>
  </si>
  <si>
    <t>EC 60kW</t>
  </si>
  <si>
    <t>typ elektrocentrály</t>
  </si>
  <si>
    <t>EB</t>
  </si>
  <si>
    <t>elektronický boj</t>
  </si>
  <si>
    <t>EDA</t>
  </si>
  <si>
    <t>European Defence Agency</t>
  </si>
  <si>
    <t>Evropská agentura pro obranu</t>
  </si>
  <si>
    <t>eFP</t>
  </si>
  <si>
    <t>Enhanced Forward Presence</t>
  </si>
  <si>
    <t>posílená předsunutá podpora</t>
  </si>
  <si>
    <t>eNRF</t>
  </si>
  <si>
    <t>Enhanced NATO Response Force</t>
  </si>
  <si>
    <t>posílené síly rychlé reakce NATO</t>
  </si>
  <si>
    <t>EADRCC</t>
  </si>
  <si>
    <t>Euro-Atlantic Disaster Response Coordination Centre</t>
  </si>
  <si>
    <t>Euroatlantické koordinační krizové centrum</t>
  </si>
  <si>
    <t>EOD</t>
  </si>
  <si>
    <t>Explosive Ordnance Disposal</t>
  </si>
  <si>
    <t>detekce a odstraňování nevybuchlé munice</t>
  </si>
  <si>
    <t>EU</t>
  </si>
  <si>
    <t>Evropská unie</t>
  </si>
  <si>
    <t>EUBG</t>
  </si>
  <si>
    <t>European Union Battle Group</t>
  </si>
  <si>
    <t>bojové uskupení Evropské unie</t>
  </si>
  <si>
    <t>FHQ</t>
  </si>
  <si>
    <t>Field HQ</t>
  </si>
  <si>
    <t>polní velitelství</t>
  </si>
  <si>
    <t>FMV</t>
  </si>
  <si>
    <t>Swedish Defence Materiel Administration</t>
  </si>
  <si>
    <t>FNC</t>
  </si>
  <si>
    <t>Framework nation concept</t>
  </si>
  <si>
    <t>koncept rámcové spolupráce států</t>
  </si>
  <si>
    <t>Forklift</t>
  </si>
  <si>
    <t>vysokozdvižný vozík</t>
  </si>
  <si>
    <t>FPC</t>
  </si>
  <si>
    <t>Final Planning Conference</t>
  </si>
  <si>
    <t>závěrečná plánovací konference</t>
  </si>
  <si>
    <t>Field Training Exercise</t>
  </si>
  <si>
    <t>polní výcvik menšího rozsahu</t>
  </si>
  <si>
    <t>GBAD</t>
  </si>
  <si>
    <t>Ground Based Air Defence</t>
  </si>
  <si>
    <t>pozemní protivzdušná obrana</t>
  </si>
  <si>
    <t>GPS</t>
  </si>
  <si>
    <t>Global Positioning Systém</t>
  </si>
  <si>
    <t>globální polohový systém</t>
  </si>
  <si>
    <t>HAWK</t>
  </si>
  <si>
    <t>proudový cvičný letoun</t>
  </si>
  <si>
    <t>HUMINT</t>
  </si>
  <si>
    <t>Human Intelligence</t>
  </si>
  <si>
    <t>procedura získávání informací z lidských zdrojů</t>
  </si>
  <si>
    <t>Hlavní velitelství Vojenské policie</t>
  </si>
  <si>
    <t>HQ</t>
  </si>
  <si>
    <t>IED</t>
  </si>
  <si>
    <t>Improvised Explosive Device</t>
  </si>
  <si>
    <t>nástražný výbušný systém</t>
  </si>
  <si>
    <t>IFS</t>
  </si>
  <si>
    <t>Indirect Fire Support</t>
  </si>
  <si>
    <t>nepřímá palebná podpora</t>
  </si>
  <si>
    <t>IPC</t>
  </si>
  <si>
    <t>úvodní plánovací konference</t>
  </si>
  <si>
    <t>IPP</t>
  </si>
  <si>
    <t>Interoperability Partners Program</t>
  </si>
  <si>
    <t>Partnerské státy (PfP mimo Rusko)</t>
  </si>
  <si>
    <t>Integrated Planning Team Meeting</t>
  </si>
  <si>
    <t>jednání integrované plánovací skupiny</t>
  </si>
  <si>
    <t>IS CSI</t>
  </si>
  <si>
    <t>informační systém centra řízení a uvědomování vzdušných sil</t>
  </si>
  <si>
    <t>ISR</t>
  </si>
  <si>
    <t>Intelligence, Surveillance, and Reconnaissance</t>
  </si>
  <si>
    <t>zpravodajská a průzkumná činnost</t>
  </si>
  <si>
    <t>IVP</t>
  </si>
  <si>
    <t>instruktor výsadkové přípravy</t>
  </si>
  <si>
    <t>JAS-39</t>
  </si>
  <si>
    <t>typ bojového letounu</t>
  </si>
  <si>
    <t>JFAC</t>
  </si>
  <si>
    <t>Joint Force Air Component</t>
  </si>
  <si>
    <t>schopností velení pracovat v mezinárodním prostředí</t>
  </si>
  <si>
    <t>JFCNP</t>
  </si>
  <si>
    <t>Joint Force Command Naples</t>
  </si>
  <si>
    <t>společné velitelství NATO Neapol</t>
  </si>
  <si>
    <t>JLSG</t>
  </si>
  <si>
    <t>JMRC Hohenfels</t>
  </si>
  <si>
    <t>Joint Multinational Readiness Centre Hohenfels</t>
  </si>
  <si>
    <t>Společné mezinárodní výcvikové centrum OS USA Hohenfels</t>
  </si>
  <si>
    <t>JMTC Grafenwoehr</t>
  </si>
  <si>
    <t>Joint Multinational Training Command</t>
  </si>
  <si>
    <t>velitelství společného výcvikového centra USA na území Německa</t>
  </si>
  <si>
    <t>JO</t>
  </si>
  <si>
    <t>JPaV</t>
  </si>
  <si>
    <t>Jednotka poradenská a výcviková (RS Afghanistán)</t>
  </si>
  <si>
    <t>JTAC</t>
  </si>
  <si>
    <t>Joint Tactical Air Controller</t>
  </si>
  <si>
    <t>předsunutý letecký návodčí</t>
  </si>
  <si>
    <t>JWC</t>
  </si>
  <si>
    <t>Joint Warfare Centre</t>
  </si>
  <si>
    <t>výcvikové zařízení NATO pro operační úroveň</t>
  </si>
  <si>
    <t>typ letounu pro doplňování paliva za letu</t>
  </si>
  <si>
    <t>KHA MB Actros</t>
  </si>
  <si>
    <t>kombinovaný hasičský automobil Mercedens Benz Actros</t>
  </si>
  <si>
    <t>KIS</t>
  </si>
  <si>
    <t>KSE</t>
  </si>
  <si>
    <t>Kraft Schnell Einsatz</t>
  </si>
  <si>
    <t>Rakouská brigáda rychlého nasazení</t>
  </si>
  <si>
    <t>L-159</t>
  </si>
  <si>
    <t>LINK 11B, LINK 16, JREAP-C, LLAPI</t>
  </si>
  <si>
    <t>standardizované komunikační protokoly systémů velení a řízení VzS NATO</t>
  </si>
  <si>
    <t>cvičení s reálně cvičícími vojsky</t>
  </si>
  <si>
    <t>LKCV</t>
  </si>
  <si>
    <t>mezinárodní kód pro letiště Čáslav</t>
  </si>
  <si>
    <t>LKCA</t>
  </si>
  <si>
    <t>označení vojenského letiště Čáslav</t>
  </si>
  <si>
    <t>LKKB</t>
  </si>
  <si>
    <t>označení vojenského letiště Kbely</t>
  </si>
  <si>
    <t>LKNA</t>
  </si>
  <si>
    <t>označení vojenského letiště Náměšť</t>
  </si>
  <si>
    <t>LOGFAS</t>
  </si>
  <si>
    <t>Logistics Functional Area Services</t>
  </si>
  <si>
    <t>logistický informační systém NATO</t>
  </si>
  <si>
    <t>LOV Aligator</t>
  </si>
  <si>
    <t>lehké obrněné vozidlo Aligator</t>
  </si>
  <si>
    <t>LOV DINGO</t>
  </si>
  <si>
    <t>lehké obrněné vozidlo DINGO</t>
  </si>
  <si>
    <t>LOV Iveco</t>
  </si>
  <si>
    <t>lehké obrněné vozidlo IVECO</t>
  </si>
  <si>
    <t>LRD 130</t>
  </si>
  <si>
    <t>Land Rover 130 typ "kajman"</t>
  </si>
  <si>
    <t>LT</t>
  </si>
  <si>
    <t>letecká technika</t>
  </si>
  <si>
    <t xml:space="preserve">M&amp;T </t>
  </si>
  <si>
    <t>Movement and Transportation</t>
  </si>
  <si>
    <t>doprava a přeprava</t>
  </si>
  <si>
    <t>MAG</t>
  </si>
  <si>
    <t xml:space="preserve">Multinational Air Group </t>
  </si>
  <si>
    <t>mnohonárodnostní skupina vzdušných sil</t>
  </si>
  <si>
    <t>MALINA, Mini Radar Van</t>
  </si>
  <si>
    <t>prostředky vyhodnocování schopností v oblasti elektronického boje</t>
  </si>
  <si>
    <t>MATC</t>
  </si>
  <si>
    <t>Multinational Aviation Training Centre</t>
  </si>
  <si>
    <t>Mnohonárodní centrum leteckého výcviku</t>
  </si>
  <si>
    <t>mb</t>
  </si>
  <si>
    <t>mechanizovaná brigáda</t>
  </si>
  <si>
    <t>Centrum koordinace přeprav a přesunů pro Evropské státy</t>
  </si>
  <si>
    <t>MDA</t>
  </si>
  <si>
    <t>malý dekontaminační automobil na podvozku Tatra 815</t>
  </si>
  <si>
    <t>MEL-MIL</t>
  </si>
  <si>
    <t>Main Event List - Main Incident List</t>
  </si>
  <si>
    <t>plán rozehry</t>
  </si>
  <si>
    <t>MFO Sinaj</t>
  </si>
  <si>
    <t>Multinational Force and Observers Sinaj</t>
  </si>
  <si>
    <t>název mise na Sinaji</t>
  </si>
  <si>
    <t>MilMed CoE</t>
  </si>
  <si>
    <t>Centre of Excellence for Military Medicine</t>
  </si>
  <si>
    <t>MKP</t>
  </si>
  <si>
    <t>místo koordinace palby</t>
  </si>
  <si>
    <t>Mi-17, Mi-171Š</t>
  </si>
  <si>
    <t>typ vrtulníku</t>
  </si>
  <si>
    <t>Mi-24, 35</t>
  </si>
  <si>
    <t>Multinational Logistic Coordination Centre</t>
  </si>
  <si>
    <t>Mnohonárodní logistické koordinační centrum</t>
  </si>
  <si>
    <t>MN JHQ</t>
  </si>
  <si>
    <t>Multinational Joint Headquarters Ulm</t>
  </si>
  <si>
    <t>mnohonárodní společné velitelství</t>
  </si>
  <si>
    <t>MNC-NE Štětín</t>
  </si>
  <si>
    <t>mnohonárodní severovýchodní sbor se sídlem ve Štětíně</t>
  </si>
  <si>
    <t>MNMPBAT</t>
  </si>
  <si>
    <t>Multinational Military Police Battalion</t>
  </si>
  <si>
    <t>mnohonárodní prapor vojenské policie</t>
  </si>
  <si>
    <t>MO</t>
  </si>
  <si>
    <t>ministerstvo obrany</t>
  </si>
  <si>
    <t>Movement Exercise</t>
  </si>
  <si>
    <t>cvičení pro zajištění přeprav a přesunů</t>
  </si>
  <si>
    <t>MPC</t>
  </si>
  <si>
    <t>hlavní plánovací konference</t>
  </si>
  <si>
    <t>mpr</t>
  </si>
  <si>
    <t>mechanizovaný prapor</t>
  </si>
  <si>
    <t>MUKVR</t>
  </si>
  <si>
    <t>mobilní UKV rušič</t>
  </si>
  <si>
    <t>NaPoSy</t>
  </si>
  <si>
    <t>Národní posilový systém protivzdušné obrany</t>
  </si>
  <si>
    <t>NATINAMDS</t>
  </si>
  <si>
    <t>NATO Integrated Air and Missile Defense System</t>
  </si>
  <si>
    <t>Systém integrované protivzdušné a protiraketové obrany NATO</t>
  </si>
  <si>
    <t>NATO, NATO (E3)</t>
  </si>
  <si>
    <t>North Atlantic Treaty Organization, E3 Organization</t>
  </si>
  <si>
    <t>Organizace severoatlantické smlouvy, Organizace E3</t>
  </si>
  <si>
    <t>NCS</t>
  </si>
  <si>
    <t>NATO Command Structure</t>
  </si>
  <si>
    <t>veliteské struktury NATO</t>
  </si>
  <si>
    <t>NEWFIP</t>
  </si>
  <si>
    <t>Electronic Warfare Force Integration Programme</t>
  </si>
  <si>
    <t>program NATO pro výcvik v podmínkách elektronického boje</t>
  </si>
  <si>
    <t>NFS</t>
  </si>
  <si>
    <t>NATO Force Structure</t>
  </si>
  <si>
    <t>struktury sil NATO</t>
  </si>
  <si>
    <t>NG</t>
  </si>
  <si>
    <t>National Guard</t>
  </si>
  <si>
    <t>národní garda</t>
  </si>
  <si>
    <t>NNE</t>
  </si>
  <si>
    <t>Non NATO Entities</t>
  </si>
  <si>
    <t>prvky mimo NATO</t>
  </si>
  <si>
    <t>NRF</t>
  </si>
  <si>
    <t>NATO Response Force</t>
  </si>
  <si>
    <t>síly rychlé reakce NATO</t>
  </si>
  <si>
    <t>NWDA        </t>
  </si>
  <si>
    <t>NAVWAR DENIAL ASSET</t>
  </si>
  <si>
    <t>GPS rušič</t>
  </si>
  <si>
    <t>OPZHN</t>
  </si>
  <si>
    <t>ochrana proti zbraním hromadného ničení</t>
  </si>
  <si>
    <t>OS</t>
  </si>
  <si>
    <t>ozbrojené síly</t>
  </si>
  <si>
    <t>OVD</t>
  </si>
  <si>
    <t>odbor vojenské dopravy</t>
  </si>
  <si>
    <t>OVP-12</t>
  </si>
  <si>
    <t>padák typu "OVP-12"</t>
  </si>
  <si>
    <t>OVZdr</t>
  </si>
  <si>
    <t>Odbor vojenského zdravotnictví</t>
  </si>
  <si>
    <t>OTS VŘ</t>
  </si>
  <si>
    <t>Operačně taktický systém velení a řízení</t>
  </si>
  <si>
    <t>PANDUR II</t>
  </si>
  <si>
    <t xml:space="preserve">kolové bojové vozidlo pěchoty  </t>
  </si>
  <si>
    <t>PDZ 2A</t>
  </si>
  <si>
    <t>pojízdná zámečnická dílna</t>
  </si>
  <si>
    <t>PfP</t>
  </si>
  <si>
    <t>Partnership for Peace</t>
  </si>
  <si>
    <t>program Partnerství pro mír</t>
  </si>
  <si>
    <t>PK 60</t>
  </si>
  <si>
    <t>polní kuchyně pro 60 osob</t>
  </si>
  <si>
    <t>plrbat</t>
  </si>
  <si>
    <t>protiletadlová raketová baterie</t>
  </si>
  <si>
    <t>PLRV</t>
  </si>
  <si>
    <t>protiletadlové raketové vojsko</t>
  </si>
  <si>
    <t>POL</t>
  </si>
  <si>
    <t>POP 2</t>
  </si>
  <si>
    <t>zdravotnické vozidlo pro nezbytnou lékařskou péči</t>
  </si>
  <si>
    <t>pozemní síly</t>
  </si>
  <si>
    <t>PSYOPS</t>
  </si>
  <si>
    <t>Psychological Operation</t>
  </si>
  <si>
    <t>psychologické operace</t>
  </si>
  <si>
    <t>PU Posy</t>
  </si>
  <si>
    <t>Přístupový Uzel Pohotovostního systému</t>
  </si>
  <si>
    <t>PVO</t>
  </si>
  <si>
    <t>protivzdušná obrana</t>
  </si>
  <si>
    <t>Pzč</t>
  </si>
  <si>
    <t>průzkumná četa</t>
  </si>
  <si>
    <t>QHTI</t>
  </si>
  <si>
    <t>Qualified Helicopter Tactics Instructor</t>
  </si>
  <si>
    <t>kurz osádek vrtulníků v taktickém létání</t>
  </si>
  <si>
    <t>PXD</t>
  </si>
  <si>
    <t xml:space="preserve">Post exercise discusion </t>
  </si>
  <si>
    <t>RACCOS</t>
  </si>
  <si>
    <t>prostředek řízení palby jednotek protivzdušné obrany AČR</t>
  </si>
  <si>
    <t>RC</t>
  </si>
  <si>
    <t>Route Clearence</t>
  </si>
  <si>
    <t>čištění komunikací od prostředků IED</t>
  </si>
  <si>
    <t>reg</t>
  </si>
  <si>
    <t>Regiment</t>
  </si>
  <si>
    <t>pluk</t>
  </si>
  <si>
    <t>Renault Biomaster</t>
  </si>
  <si>
    <t>mobilní laboratoř pro vyhodnocení odběru biologických vzorků</t>
  </si>
  <si>
    <t>rchbo</t>
  </si>
  <si>
    <t>radiační, chemická a biologická ochrana</t>
  </si>
  <si>
    <t>RTV</t>
  </si>
  <si>
    <t>rádio-technické vojsko</t>
  </si>
  <si>
    <t>rÚU</t>
  </si>
  <si>
    <t>rotní úkolové uskupení</t>
  </si>
  <si>
    <t>RZA MB Atego</t>
  </si>
  <si>
    <t>rychlý záchranný automobil Mercedes Benz Atego</t>
  </si>
  <si>
    <t>Ředitelství speciálních sil Ministerstva obrany</t>
  </si>
  <si>
    <t>SHAPE</t>
  </si>
  <si>
    <t>Supreme Headquarters Alleied Power Europe</t>
  </si>
  <si>
    <t>vrchní velení spojeneckých sil v Evropě</t>
  </si>
  <si>
    <t>ShDO</t>
  </si>
  <si>
    <t>Samohybný dělostřelecký oddíl</t>
  </si>
  <si>
    <t>ShKH/ShKH 152 mm/ ShKH 155 mm</t>
  </si>
  <si>
    <t>Samohybná kanónová houfnice /ráže 152mm / ráže 155 mm</t>
  </si>
  <si>
    <t>SHORAD</t>
  </si>
  <si>
    <t>Short Range Air Defence</t>
  </si>
  <si>
    <t>prostředek protivzdušné obrany krátkého dosahu</t>
  </si>
  <si>
    <t>SIBCRA</t>
  </si>
  <si>
    <t xml:space="preserve">Sampling and Identification of Bilogical, Chemical and Radiological Agents </t>
  </si>
  <si>
    <t>sběrné místo</t>
  </si>
  <si>
    <t>SIGEX</t>
  </si>
  <si>
    <t>Signals Exercise</t>
  </si>
  <si>
    <t>cvičení spojovacích jednotek v profilové odbornosti</t>
  </si>
  <si>
    <t>SKP</t>
  </si>
  <si>
    <t>středisko koordinace palby</t>
  </si>
  <si>
    <t>SL Pce</t>
  </si>
  <si>
    <t>správa letiště Pardubice</t>
  </si>
  <si>
    <t>SOATU</t>
  </si>
  <si>
    <t>Special Operation Air Task Unit</t>
  </si>
  <si>
    <t>letecká jednotka speciálních sil</t>
  </si>
  <si>
    <t>SOF</t>
  </si>
  <si>
    <t>Special Operations Forces</t>
  </si>
  <si>
    <t>speciální síly</t>
  </si>
  <si>
    <t>SOP</t>
  </si>
  <si>
    <t>Standing Operating Procedures</t>
  </si>
  <si>
    <t>stálé operační procedury</t>
  </si>
  <si>
    <t>SOVZ</t>
  </si>
  <si>
    <t xml:space="preserve">středisko obsluhy výcvikových zařízení </t>
  </si>
  <si>
    <t>Sekce podpory Ministerstva obrany</t>
  </si>
  <si>
    <t>SRS MO</t>
  </si>
  <si>
    <t>Sekce rozvoje sil Ministerstva obrany</t>
  </si>
  <si>
    <t>STANAG</t>
  </si>
  <si>
    <t>Standardization Agreement</t>
  </si>
  <si>
    <t>standardizační dohoda stanovující směrnice, termíny a podmínky pro běžné vojenské nebo technické postupy a vybvení mezi členy zemí NATO</t>
  </si>
  <si>
    <t>STAFFEX</t>
  </si>
  <si>
    <t>Staff Exercise</t>
  </si>
  <si>
    <t>STRYKER</t>
  </si>
  <si>
    <t>kolové bojové vozidlo pěchoty US Army</t>
  </si>
  <si>
    <t>Situational Training Exercise</t>
  </si>
  <si>
    <t>průpravné cvičení</t>
  </si>
  <si>
    <t>SÚJB</t>
  </si>
  <si>
    <t>Státní úřad pro jadernou bezpečnost</t>
  </si>
  <si>
    <t>Synthetic Exercise</t>
  </si>
  <si>
    <t>syntetické cvičení</t>
  </si>
  <si>
    <t>T-815</t>
  </si>
  <si>
    <t>typ automobilu nákladního terénního těžkého</t>
  </si>
  <si>
    <t>TACET</t>
  </si>
  <si>
    <t>Transatlantic Capability Enhancement and Training Initiative</t>
  </si>
  <si>
    <t>Mezinárodní iniciativa na posílení schopností a zlepšení kapacit pro kolektivní ochranu Polska a baltských zemí. Vedoucí roli mají USA, Německo a Velká Británie.</t>
  </si>
  <si>
    <t>TL</t>
  </si>
  <si>
    <t>taktické letectvo</t>
  </si>
  <si>
    <t>tpr</t>
  </si>
  <si>
    <t>tankový prapor</t>
  </si>
  <si>
    <t>TPPz</t>
  </si>
  <si>
    <t>technické prostředky průzkumu</t>
  </si>
  <si>
    <t>TXNG</t>
  </si>
  <si>
    <t>Texas National Guard</t>
  </si>
  <si>
    <t>Národní garda Texas</t>
  </si>
  <si>
    <t>TTEX</t>
  </si>
  <si>
    <t>Table top exercise</t>
  </si>
  <si>
    <t>štábní cvičení za využití počítačů</t>
  </si>
  <si>
    <t>UAV</t>
  </si>
  <si>
    <t>Unmanned Aerial Vehicle</t>
  </si>
  <si>
    <t>bezpilotní létající prostředek</t>
  </si>
  <si>
    <t>ÚDCM COTSVŘ</t>
  </si>
  <si>
    <t>úsek Deployable Communication Module Centra operačně taktického systému velení řízení</t>
  </si>
  <si>
    <t>UDS</t>
  </si>
  <si>
    <t>univerzální dokončovací stroj</t>
  </si>
  <si>
    <t>UO</t>
  </si>
  <si>
    <t>Univerzita obrany v Brně</t>
  </si>
  <si>
    <t>USA (US)</t>
  </si>
  <si>
    <t>United States of Amerika</t>
  </si>
  <si>
    <t>Spojené státy americké</t>
  </si>
  <si>
    <t>USAFE</t>
  </si>
  <si>
    <t>United States Air Forces in Europe</t>
  </si>
  <si>
    <t>vzdušné síly USA v Evropě</t>
  </si>
  <si>
    <t>USAREUR</t>
  </si>
  <si>
    <t>United States Army, Europe</t>
  </si>
  <si>
    <t>armáda USA v Evropě</t>
  </si>
  <si>
    <t>ÚU</t>
  </si>
  <si>
    <t>úkolové uskupení</t>
  </si>
  <si>
    <t>UXO</t>
  </si>
  <si>
    <t>Unexploded explosive ordnance</t>
  </si>
  <si>
    <t>nevybuchlá výbušná munice</t>
  </si>
  <si>
    <t>Viszegrad Group</t>
  </si>
  <si>
    <t>Visegrádská skupina</t>
  </si>
  <si>
    <t>V4 EUBG</t>
  </si>
  <si>
    <t>V4 European Union Battle Group</t>
  </si>
  <si>
    <t>bojové uskupení Evropské unie sestavené z jednotek ozbrojených sil států Visegrádské čtyřky</t>
  </si>
  <si>
    <t>Velitelství pozemních sil</t>
  </si>
  <si>
    <t>Věra S/M</t>
  </si>
  <si>
    <t>pasívní prostředek průzkumu</t>
  </si>
  <si>
    <t>VHJ</t>
  </si>
  <si>
    <t>vojenská hasičská jednotka</t>
  </si>
  <si>
    <t>Velitelství výcviku-Vojenská akademie Vyškov</t>
  </si>
  <si>
    <t>Velitelství vzdušných sil</t>
  </si>
  <si>
    <t>VGHMÚř</t>
  </si>
  <si>
    <t>Vojenský geografický a hydrometeorologický úřad Dobruška</t>
  </si>
  <si>
    <t>VJTF (L)</t>
  </si>
  <si>
    <t>Very High Readines Joint Task Force (Land)</t>
  </si>
  <si>
    <t>Síly velmi rychlé reakce NATO (pozemní komponent)</t>
  </si>
  <si>
    <t>VO</t>
  </si>
  <si>
    <t>vojenská odbornost</t>
  </si>
  <si>
    <t>Vojenská policie</t>
  </si>
  <si>
    <t>vpr</t>
  </si>
  <si>
    <t>Výsadkový prapor</t>
  </si>
  <si>
    <t>VÚj</t>
  </si>
  <si>
    <t>vojenský újezd</t>
  </si>
  <si>
    <t>Vojenský výzkumný ústav, s. p.</t>
  </si>
  <si>
    <t>VW Transporter</t>
  </si>
  <si>
    <t>Volkswagen Transporter</t>
  </si>
  <si>
    <t>typ osobního vozidla určený k přepravě osob</t>
  </si>
  <si>
    <t>VzS</t>
  </si>
  <si>
    <t>vzdušné síly</t>
  </si>
  <si>
    <t>W-3A</t>
  </si>
  <si>
    <t>W-3A Sokol</t>
  </si>
  <si>
    <t>typ vrtulníku pro potřeby letecké záchranné služby, služby SAR</t>
  </si>
  <si>
    <t>WLR</t>
  </si>
  <si>
    <t>Weapon Located Radar</t>
  </si>
  <si>
    <t>ZHN</t>
  </si>
  <si>
    <t>zbraně hromadného ničení</t>
  </si>
  <si>
    <t>žpr</t>
  </si>
  <si>
    <t>ženijní prapor</t>
  </si>
  <si>
    <t>výcvik v přistání a vzletech ve sněhu</t>
  </si>
  <si>
    <t>White-out TRG</t>
  </si>
  <si>
    <t>Věra NG</t>
  </si>
  <si>
    <t>Velitelství 7. mechanizované brigády</t>
  </si>
  <si>
    <t>Ve 7. mb</t>
  </si>
  <si>
    <t>Velitelství 4. brigády rychlého nasazení</t>
  </si>
  <si>
    <t>Ve 4. brn</t>
  </si>
  <si>
    <t>velení OS USA v Evropě</t>
  </si>
  <si>
    <t>United States European Command</t>
  </si>
  <si>
    <t>US EUCOM</t>
  </si>
  <si>
    <t>takticko-technické procedury</t>
  </si>
  <si>
    <t>TTP</t>
  </si>
  <si>
    <t>letadlo se sklopným rotorem</t>
  </si>
  <si>
    <t>Tiltrotor Aircraft</t>
  </si>
  <si>
    <t>TRAC</t>
  </si>
  <si>
    <t>TC Schaffen</t>
  </si>
  <si>
    <t>taktický satelit</t>
  </si>
  <si>
    <t>Tactical Satellite</t>
  </si>
  <si>
    <t>TACSAT</t>
  </si>
  <si>
    <t>soubor prověrek NATO pro jednotky vzdušných sil</t>
  </si>
  <si>
    <t>Tactical Evaluation</t>
  </si>
  <si>
    <t>TACEVAL</t>
  </si>
  <si>
    <t>typ automobilní cisterny</t>
  </si>
  <si>
    <t>T-815-7 CAS 30, 32</t>
  </si>
  <si>
    <t>pojízdná dílna zámečnická</t>
  </si>
  <si>
    <t>T-815 PDZ</t>
  </si>
  <si>
    <t>stranový překladač a nosič kontejnerů na podvozku T-815</t>
  </si>
  <si>
    <t>T-815 Steelbro</t>
  </si>
  <si>
    <t>T-815 ASŽD</t>
  </si>
  <si>
    <t>typ tanku</t>
  </si>
  <si>
    <t>T-72M4CZ</t>
  </si>
  <si>
    <t>fáze hodnocení jednotky vzdušných sil</t>
  </si>
  <si>
    <t>STARTASSESS</t>
  </si>
  <si>
    <t>středisko řízení palby jednotek dělostřelectva</t>
  </si>
  <si>
    <t>SŘP</t>
  </si>
  <si>
    <t>úroveň velitelských structur NATO</t>
  </si>
  <si>
    <t>Strategic Operational Command Center</t>
  </si>
  <si>
    <t>SOCC</t>
  </si>
  <si>
    <t>Společné operační centrum Ministerstva obrany</t>
  </si>
  <si>
    <t>SOC MO</t>
  </si>
  <si>
    <t>specialista na danou oblast</t>
  </si>
  <si>
    <t>Subject Matter Expert</t>
  </si>
  <si>
    <t>SME</t>
  </si>
  <si>
    <t>standardizační pracovní skupina</t>
  </si>
  <si>
    <t>Standing Interoperability Standardization Working Group</t>
  </si>
  <si>
    <t>SIS WG</t>
  </si>
  <si>
    <t>středisko řízení palby jednotek protivzdušné obrany</t>
  </si>
  <si>
    <t>Static Fire Distribution Centre - Deployable</t>
  </si>
  <si>
    <t>SFDC-D</t>
  </si>
  <si>
    <t>Výcvikové zařízení v SRN</t>
  </si>
  <si>
    <t>Shooting Combat Training Centre</t>
  </si>
  <si>
    <t>SCTC</t>
  </si>
  <si>
    <t>úroveň hodnocení TACEVAL jednotky pozemní PVO</t>
  </si>
  <si>
    <t>SBAD Evaluation Verification Visit</t>
  </si>
  <si>
    <t>SBAD EVV</t>
  </si>
  <si>
    <t xml:space="preserve">Vrchni velitelství pro transformaci NATO </t>
  </si>
  <si>
    <t>Supreme Allied Commander Transformation</t>
  </si>
  <si>
    <t>SACT</t>
  </si>
  <si>
    <t>Vzdušné síly Jihoafrické republiky</t>
  </si>
  <si>
    <t>South African Air Force</t>
  </si>
  <si>
    <t>SAAF</t>
  </si>
  <si>
    <t>typ protiletadlového raketového komplexu (2K12 KUB)</t>
  </si>
  <si>
    <t>SA-6</t>
  </si>
  <si>
    <t>Výstražný radiolokační přijímač</t>
  </si>
  <si>
    <t>Radar warning receiver</t>
  </si>
  <si>
    <t>RWR</t>
  </si>
  <si>
    <t>vzdušné síly Thajska</t>
  </si>
  <si>
    <t>Royal Thai Air Force</t>
  </si>
  <si>
    <t>RTAF</t>
  </si>
  <si>
    <t>proces přijetí  jednotek přijíždějících do prostoru nasazení</t>
  </si>
  <si>
    <t>reception, staging and onward movement</t>
  </si>
  <si>
    <t>RSOM</t>
  </si>
  <si>
    <t>přípravná konference</t>
  </si>
  <si>
    <t xml:space="preserve">Pre-Initial Planning Conference </t>
  </si>
  <si>
    <t>operačně-taktický systém pozemních sil</t>
  </si>
  <si>
    <t>OTS PozS</t>
  </si>
  <si>
    <t>typ obrněného transportéru</t>
  </si>
  <si>
    <t>OT-90</t>
  </si>
  <si>
    <t>obrněný transportér</t>
  </si>
  <si>
    <t>OT</t>
  </si>
  <si>
    <t>operační rozkaz</t>
  </si>
  <si>
    <t>Operation Order</t>
  </si>
  <si>
    <t>OPORD</t>
  </si>
  <si>
    <t>operační plán</t>
  </si>
  <si>
    <t>Operation plan</t>
  </si>
  <si>
    <t>OPLAN</t>
  </si>
  <si>
    <t>orientační kurz</t>
  </si>
  <si>
    <t>Orientation course</t>
  </si>
  <si>
    <t>OC</t>
  </si>
  <si>
    <t>síly podehrávající protivníka cvičícím vojskům</t>
  </si>
  <si>
    <t>Opposite Forces</t>
  </si>
  <si>
    <t>OPFOR</t>
  </si>
  <si>
    <t>Odbor logistiky</t>
  </si>
  <si>
    <t>OLog</t>
  </si>
  <si>
    <t>Odbor komunikačních a informačních systémů</t>
  </si>
  <si>
    <t>OKIS</t>
  </si>
  <si>
    <t xml:space="preserve">operační velitelství  </t>
  </si>
  <si>
    <t>Operational HQ</t>
  </si>
  <si>
    <t>OHQ</t>
  </si>
  <si>
    <t>prostředky nočního vidění</t>
  </si>
  <si>
    <t>Night-vision Device</t>
  </si>
  <si>
    <t>NVD</t>
  </si>
  <si>
    <t>NATO Rapid Deployable Corps - Turecko</t>
  </si>
  <si>
    <t>NRDC - TUR</t>
  </si>
  <si>
    <t>NATO Rapid Deployable Corps - Řecko</t>
  </si>
  <si>
    <t>NRDC - GRC</t>
  </si>
  <si>
    <t>neletální zbraně</t>
  </si>
  <si>
    <t>Non Lethal Weapons</t>
  </si>
  <si>
    <t>NLW</t>
  </si>
  <si>
    <t>spojovací jednotka NATO</t>
  </si>
  <si>
    <t xml:space="preserve">NATO Communication and Information Systems Group/ 3. NATO Signal Battalion Dragonfly
</t>
  </si>
  <si>
    <t xml:space="preserve">NCISG/3NSB </t>
  </si>
  <si>
    <t>NATO systém velení, řízení a komunikace</t>
  </si>
  <si>
    <t>NATO Command Control and Communication</t>
  </si>
  <si>
    <t>NATO C3</t>
  </si>
  <si>
    <t>mobilní radiotechnický pátrač</t>
  </si>
  <si>
    <t>MRTP</t>
  </si>
  <si>
    <t>řízení dopravy</t>
  </si>
  <si>
    <t>Movement Control</t>
  </si>
  <si>
    <t>MovCon</t>
  </si>
  <si>
    <t>místo kontroly palby jednotek dělostřelectva</t>
  </si>
  <si>
    <t>mobilní komplet elektronického boje</t>
  </si>
  <si>
    <t>MKEB</t>
  </si>
  <si>
    <t>mnohonárodní logistická jednotka</t>
  </si>
  <si>
    <t>Multinational Integrated Logistic Unit</t>
  </si>
  <si>
    <t>MILU</t>
  </si>
  <si>
    <t>lehké terénní nákladní vozidlo Mercedes UNIMOG, VW Crafter</t>
  </si>
  <si>
    <t>Med. Amb.</t>
  </si>
  <si>
    <t>skupina řízení dopravy</t>
  </si>
  <si>
    <t>Movement Control Team</t>
  </si>
  <si>
    <t>MCT</t>
  </si>
  <si>
    <t>armádní standardizační skupina</t>
  </si>
  <si>
    <t>Military Commitee Land Standardization Board</t>
  </si>
  <si>
    <t xml:space="preserve">MC LSB </t>
  </si>
  <si>
    <t>hasičské vozidlo Mercedes Benz Dennis</t>
  </si>
  <si>
    <t>MB Dennis</t>
  </si>
  <si>
    <t>cvičení s využitím mapových podkladů</t>
  </si>
  <si>
    <t>MAPEX</t>
  </si>
  <si>
    <t>samohybná kanonová houfnice ráže 175 mm</t>
  </si>
  <si>
    <t>M107</t>
  </si>
  <si>
    <t>LTU</t>
  </si>
  <si>
    <t>Pracovní skupina pro logistickou standardizaci a interoperabilitu</t>
  </si>
  <si>
    <t>Logistics Interoperability Standartization Working Group</t>
  </si>
  <si>
    <t>LIS WG</t>
  </si>
  <si>
    <t>Velitelství komponentu Pozemních sil</t>
  </si>
  <si>
    <t>Land Component Command</t>
  </si>
  <si>
    <t>LCC</t>
  </si>
  <si>
    <t>kolový nakladač typ 251</t>
  </si>
  <si>
    <t>KN 251</t>
  </si>
  <si>
    <t>komunikační a informační modul</t>
  </si>
  <si>
    <t>KIM 5</t>
  </si>
  <si>
    <t>důstojník pro řízení činnosti leteckých návodčích</t>
  </si>
  <si>
    <t>Joint InterJTACs Control Officer</t>
  </si>
  <si>
    <t>JICO</t>
  </si>
  <si>
    <t>výcvik s výměnou zkušeností</t>
  </si>
  <si>
    <t>Joint Combined Exchange Training</t>
  </si>
  <si>
    <t>JCET</t>
  </si>
  <si>
    <t>odbornostní výcvik/instrukčně metodické zaměstnání</t>
  </si>
  <si>
    <t xml:space="preserve">Joint Combined Exercise and Training </t>
  </si>
  <si>
    <t xml:space="preserve">JCET </t>
  </si>
  <si>
    <t>skupina elektronického boje velitelství NATO</t>
  </si>
  <si>
    <t>Joint Electronic Warfare Core Staff</t>
  </si>
  <si>
    <t>JEWCS</t>
  </si>
  <si>
    <t>traktorbagr (exkavátor)</t>
  </si>
  <si>
    <t>JCB 4CXSM</t>
  </si>
  <si>
    <t>Jihoafrická republika</t>
  </si>
  <si>
    <t>JAR</t>
  </si>
  <si>
    <t xml:space="preserve">Interface automatizovaného systému velení a řízení druhu vojsk </t>
  </si>
  <si>
    <t>Interface ASVŘP</t>
  </si>
  <si>
    <t>iniciační dopravní konference</t>
  </si>
  <si>
    <t>Initial Movement Planning Conference</t>
  </si>
  <si>
    <t>IMovPC</t>
  </si>
  <si>
    <t>identifikace vzdušného cíle, vlastní nebo cizí</t>
  </si>
  <si>
    <t>Identification, friend or foe</t>
  </si>
  <si>
    <t>IFF</t>
  </si>
  <si>
    <t>dvoumotorový proudový dopravní letoun</t>
  </si>
  <si>
    <t>Challenger 601-3A</t>
  </si>
  <si>
    <t>velitelství</t>
  </si>
  <si>
    <t xml:space="preserve">Headquarters </t>
  </si>
  <si>
    <t>Helicopter Tactics Instructors Course</t>
  </si>
  <si>
    <t>HTIC</t>
  </si>
  <si>
    <t>HN</t>
  </si>
  <si>
    <t>mobilní geografické pracoviště</t>
  </si>
  <si>
    <t>GEMOZ-C</t>
  </si>
  <si>
    <t>letadla s pevným křídlem</t>
  </si>
  <si>
    <t>Fixed Wing Aircraft</t>
  </si>
  <si>
    <t>FW</t>
  </si>
  <si>
    <t>Federated Mission Networking</t>
  </si>
  <si>
    <t>FMN</t>
  </si>
  <si>
    <t>závěrečná koordinanční konference</t>
  </si>
  <si>
    <t>Final Coordination Conference</t>
  </si>
  <si>
    <t>FCC</t>
  </si>
  <si>
    <t>F-16</t>
  </si>
  <si>
    <t>výcviková mise Evropské unie</t>
  </si>
  <si>
    <t>European Union Training Mission</t>
  </si>
  <si>
    <t>EUTM</t>
  </si>
  <si>
    <t>bojové uskupení Evropské unie sestavené vedené Německem 
s pohotovostí ve druhé polovině roku 2016.</t>
  </si>
  <si>
    <t>EUBG 2016/2</t>
  </si>
  <si>
    <t>nasaditelné prostředky komunikačních a informačních systémů Evropské unie</t>
  </si>
  <si>
    <t xml:space="preserve">European Union Operation Center Communication and Information Systems Deployable Package </t>
  </si>
  <si>
    <t>EU OPSCEN CIS DP</t>
  </si>
  <si>
    <t>výcvik posádek dopravního letectva</t>
  </si>
  <si>
    <t>European Air Transport Training</t>
  </si>
  <si>
    <t xml:space="preserve">EATT     </t>
  </si>
  <si>
    <t>hodnotící skupina</t>
  </si>
  <si>
    <t>Evaluation Analysis and Reporting Cell</t>
  </si>
  <si>
    <t>EAR-C</t>
  </si>
  <si>
    <t>Prostředí se sníženou viditelností</t>
  </si>
  <si>
    <t>Degradated Visual Environment</t>
  </si>
  <si>
    <t>DVE</t>
  </si>
  <si>
    <t>zařízení pro výzkum obranných technologii ve Velké Británii</t>
  </si>
  <si>
    <t>Defence Science and Technology Laboratory</t>
  </si>
  <si>
    <t>DSTL</t>
  </si>
  <si>
    <t>mobilní operační středisko letky</t>
  </si>
  <si>
    <t>Deployable Squadron Operations Centre</t>
  </si>
  <si>
    <t>DSQOC</t>
  </si>
  <si>
    <t>komunikační a informační modul NATO</t>
  </si>
  <si>
    <t>Dragonfy</t>
  </si>
  <si>
    <t>systém ochrany letounů</t>
  </si>
  <si>
    <t>Defense Acquisition Systém</t>
  </si>
  <si>
    <t>DAS</t>
  </si>
  <si>
    <t>centrum technické a informační podpory</t>
  </si>
  <si>
    <t>CTIP</t>
  </si>
  <si>
    <t>společná bezpečnostní a obranná politika Evropské unie</t>
  </si>
  <si>
    <t>Common Security and Defence Policy</t>
  </si>
  <si>
    <t>CSDP</t>
  </si>
  <si>
    <t>druh cvičení ke zdokonalení dovedností v komunikaci</t>
  </si>
  <si>
    <t>COMEX</t>
  </si>
  <si>
    <t>velení, řízení, komunikace, získávání informací, průzkum, získávání údajů o cíli a jeho rozpoznání</t>
  </si>
  <si>
    <t>Command, Control, Communication and Computers, Intelligence, Surveillance, Target acquisition and Reconnaissance</t>
  </si>
  <si>
    <t>C4ISTAT</t>
  </si>
  <si>
    <t>velení, řízení a spojení</t>
  </si>
  <si>
    <t>Command, Control and Communication</t>
  </si>
  <si>
    <t>C3</t>
  </si>
  <si>
    <t>systém velení a řízení jednotek PVO USA</t>
  </si>
  <si>
    <t>C2 FAAD</t>
  </si>
  <si>
    <t>výcvik v přistání a vzletech do/z prašných ploch</t>
  </si>
  <si>
    <t>Brown-out TRG</t>
  </si>
  <si>
    <t>školící a výcvikový tým OS Velké Británie detašovaný u AČR</t>
  </si>
  <si>
    <t>BMATT (CZ)</t>
  </si>
  <si>
    <t>Spojenecká taktická doktrina ženijních prací</t>
  </si>
  <si>
    <t>Allied tactical doctrine for military engineering</t>
  </si>
  <si>
    <t xml:space="preserve">ATP-3.12.1 </t>
  </si>
  <si>
    <t>mobilní dělostřelecký radiolokátor</t>
  </si>
  <si>
    <t>pracovní skupiny ke sledování zásilek</t>
  </si>
  <si>
    <t>Asset Tracking Working Group</t>
  </si>
  <si>
    <t>AST</t>
  </si>
  <si>
    <t>cvičení komponentu vzdušných sil</t>
  </si>
  <si>
    <t>AIREX</t>
  </si>
  <si>
    <t>vzdušné operace</t>
  </si>
  <si>
    <t>Air Operations</t>
  </si>
  <si>
    <t>AIR OPS</t>
  </si>
  <si>
    <t>AH-64</t>
  </si>
  <si>
    <r>
      <t xml:space="preserve">TL        </t>
    </r>
    <r>
      <rPr>
        <sz val="12"/>
        <color rgb="FF1F497D"/>
        <rFont val="Calibri"/>
        <family val="2"/>
        <charset val="238"/>
      </rPr>
      <t>            -           Taktické letectvo</t>
    </r>
  </si>
  <si>
    <t>výcvikové zařízení předsunutých leteckých návodčích</t>
  </si>
  <si>
    <t>Air-Groung Operation School</t>
  </si>
  <si>
    <t>AGOS</t>
  </si>
  <si>
    <r>
      <t xml:space="preserve">GPS                </t>
    </r>
    <r>
      <rPr>
        <sz val="12"/>
        <color rgb="FF1F497D"/>
        <rFont val="Calibri"/>
        <family val="2"/>
        <charset val="238"/>
      </rPr>
      <t>-</t>
    </r>
    <r>
      <rPr>
        <b/>
        <sz val="14"/>
        <color rgb="FF1F497D"/>
        <rFont val="Calibri"/>
        <family val="2"/>
        <charset val="238"/>
      </rPr>
      <t xml:space="preserve">           </t>
    </r>
    <r>
      <rPr>
        <sz val="12"/>
        <color rgb="FF1F497D"/>
        <rFont val="Calibri"/>
        <family val="2"/>
        <charset val="238"/>
      </rPr>
      <t>GLOBAL POSITIONONG SYSTÉM</t>
    </r>
  </si>
  <si>
    <t>Strategické velitelství NATO pro operace (SHAPE)</t>
  </si>
  <si>
    <t>Allied Command Operations</t>
  </si>
  <si>
    <t>ACO</t>
  </si>
  <si>
    <t>letecký poradní tým v operaci Resolute Support</t>
  </si>
  <si>
    <t>Aviation Advisory Team Resolute Support Mission</t>
  </si>
  <si>
    <t>AAT RSM</t>
  </si>
  <si>
    <t>A-109</t>
  </si>
  <si>
    <t>9. obrněná brigáda</t>
  </si>
  <si>
    <t>9 Amd Bde</t>
  </si>
  <si>
    <t>52. jednotka ženijní EOD</t>
  </si>
  <si>
    <t>52nd Civil Engineer Squadron’s EOD flight</t>
  </si>
  <si>
    <t>52. CES EOD</t>
  </si>
  <si>
    <t>252. protiletadlový raketový oddíl</t>
  </si>
  <si>
    <t>252. plro</t>
  </si>
  <si>
    <t>samohybná kanónová houfnice ráže 152 mm</t>
  </si>
  <si>
    <t>122 mm Raketomet</t>
  </si>
  <si>
    <t>122mm RM</t>
  </si>
  <si>
    <t>1. křídlo jednotek vzdušných sil Belgie</t>
  </si>
  <si>
    <t>1 Wing BEL AF</t>
  </si>
  <si>
    <t>prostředek protivzdušné obrany velmi krátkého dosahu</t>
  </si>
  <si>
    <t>V-SHORAD</t>
  </si>
  <si>
    <t>vzdušné síly USA</t>
  </si>
  <si>
    <t>United States Air Forces</t>
  </si>
  <si>
    <t>typ bojového vrtulníku</t>
  </si>
  <si>
    <t>UH-60 Black Hawk</t>
  </si>
  <si>
    <t>těžké nákladní vozidlo Iveco, Mercedes ML - Multilift</t>
  </si>
  <si>
    <t>Truck UgTr</t>
  </si>
  <si>
    <t>typ automobilu nákladního terénního středního</t>
  </si>
  <si>
    <t>T-810</t>
  </si>
  <si>
    <t>řídící a naváděcí radiolokátor protiletadlového raketového komplexu SA-6/česká modifikace</t>
  </si>
  <si>
    <t>SURN CZ</t>
  </si>
  <si>
    <t>typ přenosného protiletadlového raketového kompletu</t>
  </si>
  <si>
    <t>STINGER</t>
  </si>
  <si>
    <t>typ letounu</t>
  </si>
  <si>
    <t>SKYVAN</t>
  </si>
  <si>
    <t>technika přežití při odloučení od jednotky</t>
  </si>
  <si>
    <t>survival, escape/evasion, resistance and extraction</t>
  </si>
  <si>
    <t>SERE</t>
  </si>
  <si>
    <t>3D radiolokátor krátkého dosahu</t>
  </si>
  <si>
    <t>SENTINEL</t>
  </si>
  <si>
    <t>Vrchní velitel spojeneckých sil v Evropě</t>
  </si>
  <si>
    <t>Supreme Allied Commander, Europe</t>
  </si>
  <si>
    <t>SACEUR</t>
  </si>
  <si>
    <t>typ protiletadlového raketového komplexu (střední dosah)</t>
  </si>
  <si>
    <t>S-300</t>
  </si>
  <si>
    <t>průzkumné čidlo systému velení a řízení jednotek PVO AČR</t>
  </si>
  <si>
    <t>RVR</t>
  </si>
  <si>
    <t>RBS-70</t>
  </si>
  <si>
    <t>Patriot</t>
  </si>
  <si>
    <t>odpalovací zařízení protiletadlového raketového komplexu SA-6</t>
  </si>
  <si>
    <t>OZ 2P25</t>
  </si>
  <si>
    <t>nabíjecí přepravník protiletadlového raketového komplexu SA-6</t>
  </si>
  <si>
    <t>NP 2T7</t>
  </si>
  <si>
    <t>prostředek protivzdušné obrany středního dosahu</t>
  </si>
  <si>
    <t>Medium Surface To Air Missile</t>
  </si>
  <si>
    <t>MSAM</t>
  </si>
  <si>
    <t>MISTRAL</t>
  </si>
  <si>
    <t>MiG-29</t>
  </si>
  <si>
    <t>odsun raněných za účasti zdravotnického personálu</t>
  </si>
  <si>
    <t>Medical Evacuation</t>
  </si>
  <si>
    <t>MEDEVAC</t>
  </si>
  <si>
    <t>Velitelství námořních sil</t>
  </si>
  <si>
    <t>MARCOM</t>
  </si>
  <si>
    <t>velitelství operací pozemních sil NATO</t>
  </si>
  <si>
    <t>Headquarters Allied Land Command</t>
  </si>
  <si>
    <t>LANDCOM</t>
  </si>
  <si>
    <t>typ bojového (cvičného) letounu</t>
  </si>
  <si>
    <t>L-39</t>
  </si>
  <si>
    <t>kolový obrněný transportér</t>
  </si>
  <si>
    <t>KOT</t>
  </si>
  <si>
    <t>terénní vozidlo VW Amarok</t>
  </si>
  <si>
    <t>Jp Amarok</t>
  </si>
  <si>
    <t>skupina pro zabezpečení logistické podpory jednotek NATO</t>
  </si>
  <si>
    <t>Join Logistic Support Group</t>
  </si>
  <si>
    <t>společné velitelství NATO Brunssum</t>
  </si>
  <si>
    <t>Joint Force Command Brunssum</t>
  </si>
  <si>
    <t>JFCBS</t>
  </si>
  <si>
    <t>IGLA</t>
  </si>
  <si>
    <t>velitelství sboru rychlé reakce NATO ve Francii</t>
  </si>
  <si>
    <t>Headquarters Rapid Reaction Corps – France</t>
  </si>
  <si>
    <t>HQ RRC – FR</t>
  </si>
  <si>
    <t xml:space="preserve">3D radiolokátor středního dosahu </t>
  </si>
  <si>
    <t>GIRAFFE</t>
  </si>
  <si>
    <t>ochrana sil</t>
  </si>
  <si>
    <t>Force Protection</t>
  </si>
  <si>
    <t>FP</t>
  </si>
  <si>
    <t>předsunutá operační základna</t>
  </si>
  <si>
    <t>Forward Operating Base</t>
  </si>
  <si>
    <t>FOB</t>
  </si>
  <si>
    <t>ESP</t>
  </si>
  <si>
    <t>typ letounu (EMBRAER)</t>
  </si>
  <si>
    <t>ERJ</t>
  </si>
  <si>
    <t>pokračovací kurz posádek dopravního letectva</t>
  </si>
  <si>
    <t>European Advanced Air Transport Training Course</t>
  </si>
  <si>
    <t>EAATTC</t>
  </si>
  <si>
    <t>letoun včasné vástrahy NATO</t>
  </si>
  <si>
    <t>E3-A</t>
  </si>
  <si>
    <t>pracoviště pro management datových přenosů</t>
  </si>
  <si>
    <t>Data Link Management Cell</t>
  </si>
  <si>
    <t>DLMC</t>
  </si>
  <si>
    <t>civilní firma spolupracující s NATO v oblasti výcviku elektronického boje</t>
  </si>
  <si>
    <t>COBHAM</t>
  </si>
  <si>
    <t>Crisis Management Exercise</t>
  </si>
  <si>
    <t>CMX</t>
  </si>
  <si>
    <t>mnohonárodní úkolové uskupení jednotek CBRN</t>
  </si>
  <si>
    <t>Combined Joint CBRN Task Force</t>
  </si>
  <si>
    <t>CJ CBRN TF</t>
  </si>
  <si>
    <t>velení a řízení</t>
  </si>
  <si>
    <t>Command and Control</t>
  </si>
  <si>
    <t>C2</t>
  </si>
  <si>
    <t>Bulharsko</t>
  </si>
  <si>
    <t>BGR</t>
  </si>
  <si>
    <t>typ protiletadlového raketového kompletu (implementovaný
na vozidlo typu IVECO, používá rakety STINGER)</t>
  </si>
  <si>
    <t>AVENGER</t>
  </si>
  <si>
    <t>druh mnohonárodního programu poskytování služby doplňování paliva za letu výměnou za přepravní kapacitu dopravního letectva</t>
  </si>
  <si>
    <t>Air Transport, Air-to-Air Refueling and other Exchanges of Services</t>
  </si>
  <si>
    <t>ATARES</t>
  </si>
  <si>
    <t>automatizovaný systém velení, na obrněném vozidle</t>
  </si>
  <si>
    <t>ASV ASTRA PVO</t>
  </si>
  <si>
    <t>lehké terénní nákladní vozidlo Mercedes UNIMOG - Meteo stanice</t>
  </si>
  <si>
    <t>ALC Trg</t>
  </si>
  <si>
    <t>prostředek plánování mezinárodních strategických přeprav</t>
  </si>
  <si>
    <t>Allied Deployment and Movement System</t>
  </si>
  <si>
    <t>ADAMS</t>
  </si>
  <si>
    <t>Spojenecké velitelství pro transformaci</t>
  </si>
  <si>
    <t>Allied Command Transformation</t>
  </si>
  <si>
    <t>ACT</t>
  </si>
  <si>
    <t>Spojenecké velitelství pro operace</t>
  </si>
  <si>
    <r>
      <t xml:space="preserve">NWDA          </t>
    </r>
    <r>
      <rPr>
        <sz val="11"/>
        <color rgb="FF1F497D"/>
        <rFont val="Calibri"/>
        <family val="2"/>
        <charset val="238"/>
      </rPr>
      <t>–             NAVWAR DENIAL ASSET (GPS rušič)</t>
    </r>
  </si>
  <si>
    <t>1. německo - nizozemský sbor</t>
  </si>
  <si>
    <t>PLK</t>
  </si>
  <si>
    <t>protiletadlový komplet</t>
  </si>
  <si>
    <t>HALO, HAHO, OXY</t>
  </si>
  <si>
    <t>High Altitude Low Opening, High Altitude High Opening, Oxygen</t>
  </si>
  <si>
    <t>druh výcviku výsadkářů, seskok z velké výšky - otevření v malé výšce / seskok z velké výšky otevření v velké výšce / za použití kyslíku</t>
  </si>
  <si>
    <t>URBAN SERE</t>
  </si>
  <si>
    <t>Survival, Evasion, Resistance, Extraction</t>
  </si>
  <si>
    <t>přežití, útěk, vyhýbaní se zajetí, odolávání v zajetí a vyzvednutí v zastavěné oblasti</t>
  </si>
  <si>
    <t>7. - 18. září</t>
  </si>
  <si>
    <t>V4, NATO, IP, NCS, NFS, NNE</t>
  </si>
  <si>
    <t>OS Španělska</t>
  </si>
  <si>
    <t xml:space="preserve">
kpt. Petra Kardosova
tel. 230 675</t>
  </si>
  <si>
    <t>Členské státy
NATO</t>
  </si>
  <si>
    <t>STEADFAST INTEREST</t>
  </si>
  <si>
    <t>STEADFAST COBALT 2020
(COPZHN)</t>
  </si>
  <si>
    <t>OS Itálie</t>
  </si>
  <si>
    <t>únor
24. - 27. února,
4. - 15. května,
říjen - listopad,
1. - 10. prosince</t>
  </si>
  <si>
    <t>Výstavba schopností:
Testování interoperability a standardizačních postupů v rámci sledování zásilek a výměny dat zemí NATO.</t>
  </si>
  <si>
    <t>1,
2,
32,
2,
2,
8,
8,
8,
8,
8,
2,
4,
12,
3</t>
  </si>
  <si>
    <t>27. - 31. ledna</t>
  </si>
  <si>
    <t>Výstavba schopností:
Sladit činnost štábu NATO MNMPBAT.</t>
  </si>
  <si>
    <t>23. září - 3. října</t>
  </si>
  <si>
    <t>STEADFAST JUPITER 2020
(VP)</t>
  </si>
  <si>
    <t>Výstavba schopností:
Sladění výcvikových postupů střeleckých instruktorů VP ČR
a Slovenska.</t>
  </si>
  <si>
    <t>31. května - 5. června</t>
  </si>
  <si>
    <t>10x AO</t>
  </si>
  <si>
    <t>12000,-</t>
  </si>
  <si>
    <t>27. srpna - 18. září</t>
  </si>
  <si>
    <t xml:space="preserve">VzS Belgie, Francie, Itálie, Německa, Nizozemska,  Norska,  Portugalska, Španělska </t>
  </si>
  <si>
    <t>ETAP-T</t>
  </si>
  <si>
    <t>VeVzS: 
pplk. Radim ULRICH,
210 662, 601 580 843
24. zDL:
kpt. Filip ONDERKA
776 769 869                   
kpt. Jakub VILŠER
720 988 415</t>
  </si>
  <si>
    <t>TLP RED</t>
  </si>
  <si>
    <t>březen,
duben,
květen,
červen,
červenec,
srpen,
září,
říjen,
listopad</t>
  </si>
  <si>
    <t>2x JAS-39,
2x L-159</t>
  </si>
  <si>
    <t>OS Francie</t>
  </si>
  <si>
    <t xml:space="preserve">SQUADRON EXCHANGE
CAZAUX  </t>
  </si>
  <si>
    <t>Bilaterální a regionální spolupráce:
Spolupráce pilotů v mezinárodním prostředí se zaměřením 
na postupy NATO, plánování DACT 1v1, 2v1, A-G.</t>
  </si>
  <si>
    <t>Výstavba schopností: 
Udržet dovednosti pilotů stíhacího letectva v doplňování paliva 
za letu (Air-to-Air Refueling) z KC-135/KC-130/KC-767/
A-310/KC-10 z důvodu udržení operačních schopností.</t>
  </si>
  <si>
    <t>18. května - 28. června</t>
  </si>
  <si>
    <t>30,
30</t>
  </si>
  <si>
    <t>4x JAS-39, 
2x Mi-24/35</t>
  </si>
  <si>
    <t>4x Mi-171/24/35</t>
  </si>
  <si>
    <t>TATRY</t>
  </si>
  <si>
    <t>VzS Polska</t>
  </si>
  <si>
    <t>2x W-3A</t>
  </si>
  <si>
    <t>Výstavba schopností: 
Rozvoj schopností létání létajícího personálu v limitních režimech vrtulníku v návaznosti na službu v IZS.</t>
  </si>
  <si>
    <t>do 50 letadel
účastnických zemí dle upřesnění</t>
  </si>
  <si>
    <t>OS Švédska</t>
  </si>
  <si>
    <t>VzS Švédska</t>
  </si>
  <si>
    <t>Výstavba schopností:
Zdokonalit piloty stíhacího letectva ve vzdušném boji s elektronickým rušením.</t>
  </si>
  <si>
    <t>CAPEVAL</t>
  </si>
  <si>
    <t>Capability Evaluation</t>
  </si>
  <si>
    <t>EW TFP</t>
  </si>
  <si>
    <t>Electronic Warfare Training for Pilots</t>
  </si>
  <si>
    <t>Výcvik elektronických letů pro piloty</t>
  </si>
  <si>
    <t>IZS</t>
  </si>
  <si>
    <t>integrovaný záchranný systém</t>
  </si>
  <si>
    <t>TLP</t>
  </si>
  <si>
    <t>Tactical Leadership Programme</t>
  </si>
  <si>
    <t>taktický program vedení</t>
  </si>
  <si>
    <t>TNG</t>
  </si>
  <si>
    <t>TOXIC FJORD 2020
(COPZHN)</t>
  </si>
  <si>
    <t>OS Norska</t>
  </si>
  <si>
    <t>2,           5</t>
  </si>
  <si>
    <t>1,              1</t>
  </si>
  <si>
    <t>CDG</t>
  </si>
  <si>
    <t>JFC</t>
  </si>
  <si>
    <t xml:space="preserve">Joint Force Command </t>
  </si>
  <si>
    <t>společné velitelství NATO</t>
  </si>
  <si>
    <t>1x LOV IVECO,
1x ANTS,
1x AOS</t>
  </si>
  <si>
    <t>Příprava k nasazení v operacích:
Příprava specialistů EOD se zahraničními partnery s cílem zdokonalení se ve schopnostech likvidace nástražných výbušných systémů. Příprava teamu EOD do operace.</t>
  </si>
  <si>
    <t xml:space="preserve">Příprava k nasazení v operacích:
Cvičení v rámci přípravy jednotek EU. Příprava specialistů EOD 
se zahraničními partnery s cílem zdokonalit se v použití procedur CIED. </t>
  </si>
  <si>
    <t>Příprava k nasazení v operacích:     
Cílem cvičení je provést výcvik v reálných podmínkách 
v prostoru specializovaném na FIBUA a CQB před výjezdem 
do zahraniční operace.</t>
  </si>
  <si>
    <t>29. června - 3. července</t>
  </si>
  <si>
    <t>6x AO</t>
  </si>
  <si>
    <t>Příprava k nasazení v operacích:
Cílem cvičení je procvičit příslušníky HUMINT ve způsobech získávání informací, plánování, přípravě a provedení HUMINT operací při stabilní a mírně zhoršené bezpečnostní situaci, včetně následného zpracování hlášení za použití pokročilých systémů 
a softwarů NATO.</t>
  </si>
  <si>
    <t>53. pPzZB
npor. Domik Juraj
481 625</t>
  </si>
  <si>
    <t>DEPLOYEX 2020/BRILLIANT JUMP</t>
  </si>
  <si>
    <t>SAN-20</t>
  </si>
  <si>
    <t>10. - 13. února</t>
  </si>
  <si>
    <t>Pohotovostní sily:          
Cílem cvičení je udržet a zvýšit schopnosti jednotek ve vedení defensivních operací v prostředí symetrického boje a tím deklarovat schopnosti sil NATO účinně odvracet potencionální hrozby vysoce intenzivního válečného konfliktu.</t>
  </si>
  <si>
    <t>LAMA-20</t>
  </si>
  <si>
    <t>Pohotovostní sily:                
Cílem cvičení je udržet a zvýšit schopnosti zúčastněných jednotek 
ve vedení defensivních operací v prostředí symetrického boje a tím deklarovat schopnosti sil NATO účinně odvracet potencionální hrozby vysoce intenzivního válečného konfliktu.</t>
  </si>
  <si>
    <t>8. mb
kpt. Pecha
425 024</t>
  </si>
  <si>
    <t>ALLENTSTEING 2020</t>
  </si>
  <si>
    <t>2x Bus,
8x ANTS,
6x AOS,
8x ANTT</t>
  </si>
  <si>
    <t>Bilaterální a regionální spolupráce:
Výcvik průzkumné čety na párových vozidlech. Zdokonalení 
se v oblasti CBRN s partnerskou jednotkou US Army, zvýšení interoperability a společný výcvik dle procedur NATO. Výstavba nové schopnosti MERT.</t>
  </si>
  <si>
    <t>3x AOS,
2x Bus,
2x ANTS</t>
  </si>
  <si>
    <t>RECCE FRANKENBERG</t>
  </si>
  <si>
    <t>leden</t>
  </si>
  <si>
    <t>OS Slovenska,
OS Maďarska,
OS Polska,
OS USA,
OS Německa</t>
  </si>
  <si>
    <t>WINTER EXERCISE 2020</t>
  </si>
  <si>
    <t>Finsko</t>
  </si>
  <si>
    <t>OS Finska</t>
  </si>
  <si>
    <t>26. ledna - 4. února</t>
  </si>
  <si>
    <t>27. dubna - 15. května</t>
  </si>
  <si>
    <t xml:space="preserve">Výstavba schopností:
Výcviková aktivita HQ 7. bÚU s MND-NE ke zdokonalení 
se při plánování a provedení cvičení mechanizovaných jednotek 
v mezinárodním prostředí v rámci aliančního cvičení na území Polska s cílem deklarovat schopnosti sil NATO. </t>
  </si>
  <si>
    <t>2x ACHR-90,
4x ANTS,
4x AOT,
1x Bus</t>
  </si>
  <si>
    <t xml:space="preserve">Výstavba schopností:                                                                            Prověřit připravenost velitelství brchbo pro ARRC působit 
ve prospěch HQ ARRC. </t>
  </si>
  <si>
    <t>BLACK KING III 2020</t>
  </si>
  <si>
    <t>OS Velká Británie</t>
  </si>
  <si>
    <t>BRIDGE 2020</t>
  </si>
  <si>
    <t>12x ANTT,
2x ANTS,
5x AOT</t>
  </si>
  <si>
    <t xml:space="preserve">Výstavba schopností:                           
Výcvik pontonové roty se zahraničními partnery ke sladění schopností při zřizování mostových a přívozových přepravišť pomocí pontonové mostové soupravy.  </t>
  </si>
  <si>
    <t xml:space="preserve">
15. žp:
pplk. gšt. Ing. 
František Richter,
307 003</t>
  </si>
  <si>
    <t>MKEB I,
MPRS II,
RUP-FM-M,
1x Bus,
2x AOS</t>
  </si>
  <si>
    <t>CLEAR SIGN 2020</t>
  </si>
  <si>
    <t>53. pPzEB:
pplk. Hriník,
411 101</t>
  </si>
  <si>
    <t xml:space="preserve">2. - 13. listopadu </t>
  </si>
  <si>
    <t>25x AOT,
15x ANTS,
1x C-295M,  
2x Bus</t>
  </si>
  <si>
    <t>Výstavba schopností:
Prohloubení spolupráce v oblasti palebné podpory v souladu dělostřelectvem OS USA,  působení dělostřeleckých prostředků AČR v prostředí ASCA.</t>
  </si>
  <si>
    <t>2x AOS</t>
  </si>
  <si>
    <t xml:space="preserve">4x Bus,
4x ANTT,
4x ANTS,
4x AOT                                                                  </t>
  </si>
  <si>
    <t>4. brn,
44. lmopr</t>
  </si>
  <si>
    <t>4. brn
kpt. Sýkora
280 254</t>
  </si>
  <si>
    <t>17x BVP,
12x ANTS,
13x ANTT,
55x přívěs,
3x AOT,
2x AOS,
1x Bus,
15x spec. technika</t>
  </si>
  <si>
    <t>OS Rumunska,
OS Polska,
OS Litvy</t>
  </si>
  <si>
    <t>31. prchbo
kpt. Hruboňová
280 254</t>
  </si>
  <si>
    <t>4. brn
kpt. Sýkora František
280 254</t>
  </si>
  <si>
    <t>1x Bus, 
1x ANTS</t>
  </si>
  <si>
    <t>březen,
duben,
červen,
červenec,
srpen,
září,
říjen,
listopad</t>
  </si>
  <si>
    <t>14,
14,
14,
14,
14,
14,
14,
14</t>
  </si>
  <si>
    <t xml:space="preserve">
duben,
květen,
červen,
červenec,
srpen,
září
</t>
  </si>
  <si>
    <t>březen,
duben,
červen,
červenec,
srpen,
září,
říjen</t>
  </si>
  <si>
    <t>7,
7,
7,
7,
7,
7,
7</t>
  </si>
  <si>
    <t>1. GNC</t>
  </si>
  <si>
    <t>23. Arty Reg (dp)</t>
  </si>
  <si>
    <t>23. Artillery Regiment</t>
  </si>
  <si>
    <t>3. PzGrenBrig</t>
  </si>
  <si>
    <t>3. mechanizovaná brigáda (DEU)</t>
  </si>
  <si>
    <t>Bn</t>
  </si>
  <si>
    <t>Battalion</t>
  </si>
  <si>
    <t>prapor</t>
  </si>
  <si>
    <t>Capability Development Group</t>
  </si>
  <si>
    <t>skupina rozvoje schopností</t>
  </si>
  <si>
    <t>CZECH/CZ/CZE/ČR</t>
  </si>
  <si>
    <t>KBVP</t>
  </si>
  <si>
    <t>kolové bojové vozidlo pěchoty</t>
  </si>
  <si>
    <t>STB</t>
  </si>
  <si>
    <t>Sustained Brigade</t>
  </si>
  <si>
    <t>brigáda zabezpečení</t>
  </si>
  <si>
    <t>TRIDENT  WARRIOR</t>
  </si>
  <si>
    <t>1x A-319</t>
  </si>
  <si>
    <t>20. - 31. ledna</t>
  </si>
  <si>
    <t>10. února - 5. března</t>
  </si>
  <si>
    <t>601. skss,
15. žp,
CVK,
CPSS</t>
  </si>
  <si>
    <t>3x ANTS,
8x AOT</t>
  </si>
  <si>
    <t>Příprava k nasazení v operacích:
Cílem cvičení je připravit specialisty speciálních sil pro plnění úkolů 
v jejich odbornosti, se zaměřením na FIBUA a CQB, včetně možnosti využití leteckých platforem.</t>
  </si>
  <si>
    <t>53. pPzZB:
npor. Domik Juraj
tel: 481 625</t>
  </si>
  <si>
    <t>Příprava k nasazení v operacích:
Získání zkušenosti z navádění letecké podpory v mezinárodním prostředí s cílem udržet povinné počty a druhy navedení vhledem 
k předepsaným počtům dle předpisu LET 3-7.</t>
  </si>
  <si>
    <t xml:space="preserve">15x BVP, 
10x AOT, 
3x Bus, 
15x OT </t>
  </si>
  <si>
    <t>31. prchbo
kpt. Hruboňová Lucie
261 052</t>
  </si>
  <si>
    <t>leden - únor</t>
  </si>
  <si>
    <t>7. - 11. září</t>
  </si>
  <si>
    <t>14. - 18. září</t>
  </si>
  <si>
    <t>SCREENER 2020</t>
  </si>
  <si>
    <t>8x AOS</t>
  </si>
  <si>
    <t>BLACK KING II 2020</t>
  </si>
  <si>
    <t>DECESIVE VISION 2020</t>
  </si>
  <si>
    <t>LIVEX, STAFFEX</t>
  </si>
  <si>
    <t>3. - 17. října</t>
  </si>
  <si>
    <t xml:space="preserve">3x AOT,
1x Bus </t>
  </si>
  <si>
    <t>1x Bus,
1x ACHR-90,
1x ANTS,
7x AOT</t>
  </si>
  <si>
    <t>HIGH MOUNTAIN PARACHUTING</t>
  </si>
  <si>
    <t>CET</t>
  </si>
  <si>
    <t>Švýcarsko,
Slovensko,
Polsko,
 Rakousko</t>
  </si>
  <si>
    <t>Bilaterální a regionální spolupráce:
Zdokonalovací výcvik zaměřený na rozvoj schopnosti MFF a OXY u určených bojových skupin v horském terénu.</t>
  </si>
  <si>
    <t>Bilaterální a regionální spolupráce:
Zdokonalovací výcvik zaměřen na zisk nových schopností specialistů speciálních sil pro plnění úkolů v jejich odbornosti.</t>
  </si>
  <si>
    <t>HIGH MOUNTAIN SNIPER TRAINING</t>
  </si>
  <si>
    <t>Bilaterální a regionální spolupráce: 
Připravit specialisty speciálních sil pro plnění úkolů v jejich odbornosti, výměna zkušeností se zahraničními partnery.</t>
  </si>
  <si>
    <t>HIGH MOUNTAIN TRAINING SUMMER SOF</t>
  </si>
  <si>
    <t>HIGH MOUNTAIN TRAINING WINTER SOF</t>
  </si>
  <si>
    <t>Bilaterální a regionální spolupráce:
Zdokonalovací výcvik určen pro výcvik SOF JTACs v horském prostředí, které je odlišné od navádění v normálním prostředí.</t>
  </si>
  <si>
    <t>STIN 2020</t>
  </si>
  <si>
    <t>Výstavba schopností:
Rozvoj schopností v HUMINT i v dalších zpravodajských odbornostech.</t>
  </si>
  <si>
    <t>INTERNATIONAL CT SOF WORKSHOP</t>
  </si>
  <si>
    <t>Výstavba schopností: 
Připravit specialisty speciálních sil pro plnění úkolů v jejich odbornosti zejména na rozvoj národních schopností ke zvládání krizí.</t>
  </si>
  <si>
    <t>SOF MOUNTAIN WARFARE WORKSHOP</t>
  </si>
  <si>
    <t>Výstavba schopností:
Připravit specialisty speciálních sil pro plnění úkolů v jejich odbornosti zejména na rozvoj plnění úkolů ve vysokohorském prostředí.</t>
  </si>
  <si>
    <t>JAGUAR</t>
  </si>
  <si>
    <t>601. skss,
CPSS</t>
  </si>
  <si>
    <t>10x AOT</t>
  </si>
  <si>
    <t>PLÁN VOJENSKÝCH CVIČENÍ JEDNOTEK A ŠTÁBŮ AČR SE ZAHRANIČNÍ ÚČASTÍ NA ROK 2020</t>
  </si>
  <si>
    <t>53. pPzEB,
SZZ AČR MO</t>
  </si>
  <si>
    <t>25,
2</t>
  </si>
  <si>
    <t>5,
2</t>
  </si>
  <si>
    <t>SPod MO,
SSZ AČR MO,
ALog
AKIS,
AVZdr,
VePozS,
VeVzS,
AP AČR,
HVeVP,
14. plogp,
31. prchbo</t>
  </si>
  <si>
    <t>21. zTL,
22. zVrL,
26. pVŘPz,
SL Pce,
4. brn,
7. mb,
13. dp,
14. plogp,
15. žp,
53. pPzEB,
103. cCP,
VGHMÚř</t>
  </si>
  <si>
    <t>CQB WARRIOR 1/2020</t>
  </si>
  <si>
    <t>STEADFAST INTEREST 2020</t>
  </si>
  <si>
    <t>Výstavba schopností:
Podpora cvičení sil vyčleněných do NRF 2019 - 2021.</t>
  </si>
  <si>
    <t>CAPABLE DEPLOYER 2021 
(CD21)</t>
  </si>
  <si>
    <t>CAPABLE LOGISTICIAN 2022 
(CL22)</t>
  </si>
  <si>
    <t>14,
14,
14</t>
  </si>
  <si>
    <t>srpen,
září,
říjen</t>
  </si>
  <si>
    <t>březen,
duben,
květen,
červen</t>
  </si>
  <si>
    <t>14,
14,
14,
14</t>
  </si>
  <si>
    <t>7,
7,
7</t>
  </si>
  <si>
    <t>STEADFAST JUPITER 2020/
STEADFAST JACKAL 2020
(COPZHN)</t>
  </si>
  <si>
    <t>EOD/IEDD RODEO</t>
  </si>
  <si>
    <t>TOXIC LEAK 2020/I</t>
  </si>
  <si>
    <t>TOXIC LEAK 2020/III</t>
  </si>
  <si>
    <t>OS USA/
155th EOD Flight Volk Field Wisconsin</t>
  </si>
  <si>
    <t xml:space="preserve"> OS USA/
JMRC Hohenfels</t>
  </si>
  <si>
    <t xml:space="preserve"> SOF USA</t>
  </si>
  <si>
    <t>SOF NATO</t>
  </si>
  <si>
    <t>OS USA/
NG Texas,
OS Nizozemska</t>
  </si>
  <si>
    <t>OS Polska/
21. bsp</t>
  </si>
  <si>
    <t>NATO/
ARRC</t>
  </si>
  <si>
    <t>OS Velké Británie/
160 Inf Bde</t>
  </si>
  <si>
    <t>OS USA/
NG Nebrasca</t>
  </si>
  <si>
    <t>SOF Polska/
Formoza</t>
  </si>
  <si>
    <t>OS Německa/
37. DEU Bde</t>
  </si>
  <si>
    <t>SOF Rakouska/ Jagdkommando</t>
  </si>
  <si>
    <t>NATO/
21st Theater Sustainement Command</t>
  </si>
  <si>
    <t>OS zemí V4</t>
  </si>
  <si>
    <t>COPZHN:
plk. Martínek
tel: 4520841
pplk. Konár
tel: 452842
prap. Skopal 
tel: 452 873</t>
  </si>
  <si>
    <t>JOINT FIRES 2020</t>
  </si>
  <si>
    <t>25. - 29. května</t>
  </si>
  <si>
    <t>14,
14</t>
  </si>
  <si>
    <t>30. března - 10. dubna</t>
  </si>
  <si>
    <t>1. - 30. června</t>
  </si>
  <si>
    <t>OS Rumunska/
811InfBn,
OS Polska/
21. bsp</t>
  </si>
  <si>
    <t>OS Polska/
23rd Arty Reg,
OS Slovenska/
ShDO 2. mech Bde,
OS Německa/
131. Arty Bn</t>
  </si>
  <si>
    <t xml:space="preserve">OS Polska/
18. vpr </t>
  </si>
  <si>
    <t>OS Rakouska/
KSE</t>
  </si>
  <si>
    <t>OS USA/
NG Texas,
OS Slovenska/
žpr Sereď</t>
  </si>
  <si>
    <t>10x AOT,
20x ANTT,
10x zdrav. vozidlo,
40x KTN</t>
  </si>
  <si>
    <t>OS USA, 
OS Německa</t>
  </si>
  <si>
    <t>VeV-VA,
příslušníci vybraných 
útvarů AČR</t>
  </si>
  <si>
    <t>14,
14,
14,
14,
14,
14</t>
  </si>
  <si>
    <t>ANTS, ANTT, AO, AOT, AOS</t>
  </si>
  <si>
    <t>automobil nákladní střední, automobil nákladní terénní těžký, automobil osobní, automobil osobní terénní, automobil osobní střední</t>
  </si>
  <si>
    <t>CIED</t>
  </si>
  <si>
    <t>Counter Improvised Explosive Device</t>
  </si>
  <si>
    <t>improvizované výbušné zařízení</t>
  </si>
  <si>
    <t>811 InfBn</t>
  </si>
  <si>
    <t>811th Infantry Battalion</t>
  </si>
  <si>
    <t>811. mechanizovany prapor Rumunska</t>
  </si>
  <si>
    <t>2. prapor výsadkové brigády Velké Británie</t>
  </si>
  <si>
    <t>IP</t>
  </si>
  <si>
    <t xml:space="preserve">Interoperability Partners </t>
  </si>
  <si>
    <t>DPz</t>
  </si>
  <si>
    <t>dělostřelecký průzkum</t>
  </si>
  <si>
    <t>42. mechanizovaný prapor</t>
  </si>
  <si>
    <t>41. mechanizovaný prapor</t>
  </si>
  <si>
    <t>9. - 24. května</t>
  </si>
  <si>
    <t>EUROPEAN RESPONSE/
DOMESTIC PROTECTOR</t>
  </si>
  <si>
    <t>MARDER</t>
  </si>
  <si>
    <t>14. - 26. června</t>
  </si>
  <si>
    <t>14x PANDUR II,
4x Bus,
12x ANTT,
20x ANTS,
30x AOT,
5x AO</t>
  </si>
  <si>
    <t>ADRIATIC STRIKE
(VzS)</t>
  </si>
  <si>
    <t xml:space="preserve">Výstavba schopností:
Vycvičit posádky v létání a taktickém létaní ve složitých vysokohorských podmínkách na limitních parametrech letu využitelných i při řešení zvláštních případů za letu (vysazení motoru apod.). </t>
  </si>
  <si>
    <t>Výstavba schopností:
Cerfitikace mnohonárodního praporu NATO MNMPBAT metodou CREVAL.</t>
  </si>
  <si>
    <t xml:space="preserve">2,
2,
8
</t>
  </si>
  <si>
    <t>1,
1,
3,
30</t>
  </si>
  <si>
    <t>COPZHN,
VePozS</t>
  </si>
  <si>
    <t>Výstavba schopností:
Udržení a rozvoj schopností v oblasti vedení bojové činnosti  
v zastavěném prostoru mechanizovaných a motorizovaných jednotek 4. brn.</t>
  </si>
  <si>
    <t>Výstavba schopností:    
Prověřit reálnost a funkčnost deklarovaných schopností  jednotky ISR vyčleňované  pro BÚU.</t>
  </si>
  <si>
    <t>Norsko
Nizozemsko</t>
  </si>
  <si>
    <t>JWC Stavanger
JFC Brunssum</t>
  </si>
  <si>
    <t>22. - 26. června, 
14. - 25. září 
prosinec</t>
  </si>
  <si>
    <t>6,
13,
6</t>
  </si>
  <si>
    <t>1,
1,
2</t>
  </si>
  <si>
    <t>23. března - 3. dubna</t>
  </si>
  <si>
    <t>Bilaterální a regionální spolupráce: 
Procvičit zdravotnický systém velení a řízení 6. zdr. praporu. 
Zdokonalit řízení toku raněných v polních nemocnicích. 
Procvičit MASCAL plán. Procvičit systém odsunu raněných.</t>
  </si>
  <si>
    <t xml:space="preserve">Výstavba schopností:
Ověření schopností informační podpory v rámci kolektivní obrany aliance a při protipovstaleckých a protiteroristických operacích. </t>
  </si>
  <si>
    <t>Cíl cvičení/Poznámka</t>
  </si>
  <si>
    <t xml:space="preserve">Příprava k nasazení v operacích:
Vedení bojové činnosti k podpoře pozemních jednotek (CAS). </t>
  </si>
  <si>
    <t xml:space="preserve">Příprava k nasazení v operacích:
Výcvik instruktorů CQB a příslušníků jednotek připravujících se 
do zahraničních operací. Závěrečné cvičení a certifikace kurzu Instruktor boje v zastavěném prostoru - CQB/FIBUA. Reálný výcvik  s ostrou municí v zastavěném prostoru ve výcvikovém prostoru Lešť. </t>
  </si>
  <si>
    <t>Příprava k nasazení v operacích:
Vedení bojové činnosti k podpoře pozemních jednotek (CAS).</t>
  </si>
  <si>
    <t xml:space="preserve">Pohotovostní síly:
Výcvik pilotů v Air to -Air/Air to Ground boji, spolupráce
s AWACS, podpora NATINAMDS a NaPoSy. </t>
  </si>
  <si>
    <t>Výstavba schopností: 
Vycvičit piloty stíhacího letectva v doplňování paliva za letu
(Air-to-Air Refueling) z důvodu udržení operačních schopností.</t>
  </si>
  <si>
    <r>
      <t>Výstavba schopností:
Zdokonalit piloty a předsunuté letecké návodčí v profilových odbornostech.</t>
    </r>
    <r>
      <rPr>
        <sz val="12"/>
        <color theme="1"/>
        <rFont val="Times New Roman"/>
        <family val="1"/>
        <charset val="238"/>
      </rPr>
      <t xml:space="preserve"> Reciproční aktivita k cvičení Ample Strike.</t>
    </r>
  </si>
  <si>
    <r>
      <t>Výstavba schopností:
Zdokonalit piloty ve spolupráci s partnery ve vedení vzdušných operací NATO. Výcvik pro ÚU ADX.</t>
    </r>
    <r>
      <rPr>
        <sz val="12"/>
        <color rgb="FF00B050"/>
        <rFont val="Times New Roman"/>
        <family val="1"/>
        <charset val="238"/>
      </rPr>
      <t xml:space="preserve"> </t>
    </r>
  </si>
  <si>
    <t>Výstavba schopností:
Výstavba společné schopnosti V4 JLSG HQ. V roce 2020 proběhne počáteční verifikace schopnosti.</t>
  </si>
  <si>
    <r>
      <t>Příprava k nasazení v operacích:
Příprava specialistů EOD se zahraničními partnery ke zdokonalení schopností likvidace nástražných výbušných systémů.</t>
    </r>
    <r>
      <rPr>
        <sz val="12"/>
        <color rgb="FF00B050"/>
        <rFont val="Times New Roman"/>
        <family val="1"/>
        <charset val="238"/>
      </rPr>
      <t xml:space="preserve"> </t>
    </r>
  </si>
  <si>
    <t xml:space="preserve">Pohotovostní síly:
Procvičit součinnost a společné postupy praporu VJTF 2020 v rámci fáze Stand by. Rozvoj interoperability s mezinárodním partnerem. </t>
  </si>
  <si>
    <t xml:space="preserve">Pohotovostní síly:
Sladění činnosti pilotů a směny CRC v rámci působení 
v NATINAMDS a NaPoSy ve spolupráci s letouny AWACS. </t>
  </si>
  <si>
    <t>Pohotovostní síly:
Zdokonalit piloty v létání ve prospěch NATINAMDS a NaPoSy, zdokonalit směny CRC v postupech NATINAMDS.</t>
  </si>
  <si>
    <t xml:space="preserve">Bilaterální a regionální spolupráce:
Výcvik OS Jordánska v oblasti OPZHN. </t>
  </si>
  <si>
    <r>
      <t>Bilaterální a regionální spolupráce:
Prohloubení spolupráce v oblasti palebné podpory v souladu dělostřelectvem členských zemí NATO.</t>
    </r>
    <r>
      <rPr>
        <sz val="12"/>
        <color rgb="FF00B050"/>
        <rFont val="Times New Roman"/>
        <family val="1"/>
        <charset val="238"/>
      </rPr>
      <t xml:space="preserve"> </t>
    </r>
  </si>
  <si>
    <t xml:space="preserve">Bilaterální a regionální spolupráce:
Prohloubení spolupráce v oblasti palebné podpory v souladu dělostřelectvem členských zemí NATO. </t>
  </si>
  <si>
    <t xml:space="preserve">Bilaterální a regionální spolupráce:
Mezinárodní střelecká soutěž. </t>
  </si>
  <si>
    <t>Bilaterální a regionální spolupráce:
Výcvik pilotů a JTAC v CAS.</t>
  </si>
  <si>
    <t xml:space="preserve">Bilaterální a regionální spolupráce:
Mezinárodní cvičení určené k prohloubení spolupráce s koaličními partnery a procvičení padákových výsadků na OVP-12.  </t>
  </si>
  <si>
    <t xml:space="preserve">Bilaterální a regionální spolupráce:
Mezinárodní cvičení určené k prohloubení spolupráce s koaličními partnery a procvičení padákových výsadků na OVP-12. </t>
  </si>
  <si>
    <t xml:space="preserve">Bilaterální a regionální spolupráce:                                                                              
Prohloubení spolupráce s mezinárodními partnery v oblasti všestranného logistického zabezpečení boje, procvičení zabezpečení a provedení konvojů. </t>
  </si>
  <si>
    <t>Bilaterální a regionální spolupráce:
Mezinárodní cvičení určené k prohloubení spolupráce s koaličními partnery a procvičení vedení bojové činnosti výsadkových jednotek.</t>
  </si>
  <si>
    <r>
      <t>Bilaterální a regionální spolupráce:
Mezinárodní soutěž průzkumných hlídek.</t>
    </r>
    <r>
      <rPr>
        <sz val="12"/>
        <color rgb="FF00B050"/>
        <rFont val="Times New Roman"/>
        <family val="1"/>
        <charset val="238"/>
      </rPr>
      <t xml:space="preserve"> </t>
    </r>
  </si>
  <si>
    <t>Bilaterální a regionální spolupráce:
Rozvoj interoperability s mezinárodním partnerem. Zdokonalení se 
při plánování, provedení a vyhodnocení cvičení průzkumných jednotek.</t>
  </si>
  <si>
    <t xml:space="preserve">Bilaterální a regionální spolupráce:
Mezinárodní cvičení určené k prohloubení spolupráce s koaličními partnery jednotek odstřelovačů. </t>
  </si>
  <si>
    <r>
      <t>Bilaterální a regionální spolupráce:
Sladit postupy týmů odstraňování nevybuchlé munice - výcvik týmů CBRN EOD.</t>
    </r>
    <r>
      <rPr>
        <sz val="12"/>
        <color rgb="FF00B050"/>
        <rFont val="Times New Roman"/>
        <family val="1"/>
        <charset val="238"/>
      </rPr>
      <t xml:space="preserve"> </t>
    </r>
  </si>
  <si>
    <t>Bilaterální a regionální spolupráce:
Prohloubení interoperabilitity s mezinárodní jednotkou, cvičení 
s národní gardou USA - 72CST.</t>
  </si>
  <si>
    <t>Výstavba schopností:
Provedení výcviku v plánování a vedení operací v mnohonárodním prostředí.</t>
  </si>
  <si>
    <t xml:space="preserve">Výstavba schopností:                           
Výcvik pontonové roty se zahraničními partnery ke zdokonalení schopnosti zřizování mostových a přívozových přepravišť pomocí pontonové mostové soupravy. </t>
  </si>
  <si>
    <t xml:space="preserve">Výstavba schopností:
Sladit štáb velitelství brchbo pro ARRC v činnostech ve prospěch nadřízeného velitelství sboru HQ ARRC. Národní certifikace CREVAL. </t>
  </si>
  <si>
    <t>typ pásového bojového vozidla pěchoty</t>
  </si>
  <si>
    <t>OS Slovenska/
2. mb</t>
  </si>
  <si>
    <t xml:space="preserve">2. mechanizovaná brigáda OS Slovenska, </t>
  </si>
  <si>
    <t>ShDO 2. mb</t>
  </si>
  <si>
    <t>2. dělestřelecká mechanizovaná brigáda OS Německa</t>
  </si>
  <si>
    <t>131. Arty Bn</t>
  </si>
  <si>
    <t>131th Artillery Battalion</t>
  </si>
  <si>
    <t>131. dělostřelecký oddíl OS Německa</t>
  </si>
  <si>
    <t>RM 122mm</t>
  </si>
  <si>
    <t>raketomet ráže 122mm</t>
  </si>
  <si>
    <t>6x RM 122mm,
 12x ShKH 155mm,
25x AOT,
25x ANTS,
1x WLR</t>
  </si>
  <si>
    <t>samohybná kanónová houfnice ráže 155 mm</t>
  </si>
  <si>
    <t xml:space="preserve">ShKH 152 mm </t>
  </si>
  <si>
    <t xml:space="preserve">ShKH 155 mm  </t>
  </si>
  <si>
    <t>18. výsadkový prapor OS Polska</t>
  </si>
  <si>
    <t>2th Battalion, Parachute Regiment</t>
  </si>
  <si>
    <t>1x Bus, 
1x AO,
1x L-410</t>
  </si>
  <si>
    <t>CAX NATO MNMPBAT
SHARP LYNX 20</t>
  </si>
  <si>
    <t>MND-NE</t>
  </si>
  <si>
    <t>Multinational Division North East</t>
  </si>
  <si>
    <t>Mnohonárodní divize severovýchod</t>
  </si>
  <si>
    <t>Combat Enhancement Training</t>
  </si>
  <si>
    <t>rozšířený bojový výcvik</t>
  </si>
  <si>
    <t>SOF USA</t>
  </si>
  <si>
    <t>KTN</t>
  </si>
  <si>
    <t>kontejner</t>
  </si>
  <si>
    <t>MASCAL</t>
  </si>
  <si>
    <t xml:space="preserve">Mass Casualty plan </t>
  </si>
  <si>
    <t>plán hromadného příjmu raněných</t>
  </si>
  <si>
    <t>SpecS</t>
  </si>
  <si>
    <t>Speciální síly</t>
  </si>
  <si>
    <t>HUN</t>
  </si>
  <si>
    <t>březen,
duben,
květen</t>
  </si>
  <si>
    <t>Příprava k nasazení v operacích. 
Součinnostní cvičení s 601. skss před nasazením do zahraniční operace.</t>
  </si>
  <si>
    <t>Příprava k nasazení v operacích:
Cílem cvičení je připravit a zdokonalit specialisty speciálních sil 
pro plnění úkolů v jejich odbornosti a výměna zkušeností se zahraničními partnery.</t>
  </si>
  <si>
    <t>AC-130</t>
  </si>
  <si>
    <t>modifikovaná verze vojenského dopravního letounu C-130</t>
  </si>
  <si>
    <t>Příprava k nasazení v operacích:
Cvičení je určeno jen pro SOF jednotky se zaměřením na výcvik 
s AC-130 (Gunship).</t>
  </si>
  <si>
    <t>14,
14,
14,
14,
14,
14,
14,
14,
14</t>
  </si>
  <si>
    <t>Host Nation Support</t>
  </si>
  <si>
    <t>HNS</t>
  </si>
  <si>
    <t>podpora hostitelskou zemí</t>
  </si>
  <si>
    <t>21. brigáda střelců Podhalaňských OS Polska</t>
  </si>
  <si>
    <t>14x AOT,
5x ACHR-90,
7x ANTS,
3x AO</t>
  </si>
  <si>
    <t>Logistics Interoperability Standartization</t>
  </si>
  <si>
    <t>Pracovní skupina pro logistickou standardizaci</t>
  </si>
  <si>
    <t>EAR-C,
LIS,
EAR-C,
LIS,
IPTM</t>
  </si>
  <si>
    <t xml:space="preserve">Host Nation </t>
  </si>
  <si>
    <t>hostitelská země</t>
  </si>
  <si>
    <t>Capable Logistician 2020</t>
  </si>
  <si>
    <t>CL22</t>
  </si>
  <si>
    <t>CD21</t>
  </si>
  <si>
    <t>Capable Deployer 2021</t>
  </si>
  <si>
    <t>MFF</t>
  </si>
  <si>
    <t>Military Free Fall</t>
  </si>
  <si>
    <t>vojenské volné pády</t>
  </si>
  <si>
    <t>Jagdkommando</t>
  </si>
  <si>
    <t>jednotka speciálních sil Rakouska</t>
  </si>
  <si>
    <t>1x AOS, 
5x AOT, 
2x BUS, 
1x T-815 MULTILIFT,
                1x KTN             </t>
  </si>
  <si>
    <t>T-815 MULTILIFT</t>
  </si>
  <si>
    <t>nákladní automobil určený k přepravě kontejnerů</t>
  </si>
  <si>
    <t xml:space="preserve">VzS Belgie, Francie, Itálie, Německa, Nizozemska,  Norska, Portugalska, Španělska </t>
  </si>
  <si>
    <t>OS Estonska, Francie, Slovenska, Itálie, Kanady, 
Litvy, Lotyšska, Maďarska, Nizozemska, Německa, Norska, Portugalska, Rumunska, Slovinska, 
Velké Británie, 
CAOC UEDEM</t>
  </si>
  <si>
    <t>VzS Švédska,
Itálie</t>
  </si>
  <si>
    <t>KC-135, KC-130, KC-767, KC-10, A-310</t>
  </si>
  <si>
    <t>DACAS</t>
  </si>
  <si>
    <t>Digital Aided Close Air Support</t>
  </si>
  <si>
    <t>digitálně řízená vzdušná podpora</t>
  </si>
  <si>
    <t>Výstavba schopností:. 
Příprava specialistů štábu operačního velitelství s cílem sladit činnost s taktickými veliteli v oblasti výstrahy před použitím zbraní hromadného ničení a odstraňování následků po jejich použití.</t>
  </si>
  <si>
    <t>Výstavba schopností:
Cvičení je zaměřeno na DACAS (Digital Aided Close Air Support). Získání potřebných poznatků a rozvoj digitálního navádění letectva na úrovni jednotky speciálních sil.</t>
  </si>
  <si>
    <t>OS Polska,
OS Maďarska,
OS Slovenska,
OS USA,
OS Německa,
OS Ukrajiny</t>
  </si>
  <si>
    <t>Výstavba schopností:    
Výcvik s prvky 2. mb ASR (prapor ISTAR) a 5. pSU Žilina     Prohloubení schopností prvků - průzkumu, HUMINT a UAV 
v mezinárodním prostředí, příprava průzkumných jednotek v rámci výcvikové aktivity V4.</t>
  </si>
  <si>
    <t>SPod MO,
ALog,
VeVzS
21. zTL,
22. zVrL,
24. zDL,
SL Pce,
AVZdr</t>
  </si>
  <si>
    <t>ICAO</t>
  </si>
  <si>
    <t>International Civil Aviation Organization</t>
  </si>
  <si>
    <t>Mezinárodní organizace pro civilní letectví</t>
  </si>
  <si>
    <t>Výstavba schopností:
Zabezpečení certifikace příslušníků Vojenských Hasičských jednotek AČR v souladu s požadavky mezinárodní smlouvy
o standardech bezpečnosti letového provozu ICAO   
a standardizačních dohod NATO STANAG 3929, 7145, 7206. Výcvik je podmínkou pro certifikaci plnění mezinárodních standardů bezpečnosti letového provozu příslušníky VHJ AČR.</t>
  </si>
  <si>
    <t>ASCA</t>
  </si>
  <si>
    <t>Mezinárodní systém spolupráce dělostřeleckých jednotek</t>
  </si>
  <si>
    <t>21st TSC</t>
  </si>
  <si>
    <t>21st Theater Sustainment Command</t>
  </si>
  <si>
    <t>21. velitelství udržovací logistiky</t>
  </si>
  <si>
    <t>L-410</t>
  </si>
  <si>
    <t>druh dopravního letounu</t>
  </si>
  <si>
    <t>44. lehký motorizovaný prapor</t>
  </si>
  <si>
    <t xml:space="preserve">Výstavba schopností:
Zabezpečit sladění a vzájemnou kooperaci národních operátorů aplikací LOGFAS (LOGFS) v rámci NATO při plánování mezinárodních strategických přeprav. </t>
  </si>
  <si>
    <t>SZZ AČR MO</t>
  </si>
  <si>
    <t>Sekce zpravodajského zabezpečení AČR MO</t>
  </si>
  <si>
    <t>MPRS</t>
  </si>
  <si>
    <t>mobilní průzkumně rušicí systém</t>
  </si>
  <si>
    <t>RUP-FM-M</t>
  </si>
  <si>
    <t>mobilní pasivní průzkumný systém</t>
  </si>
  <si>
    <t xml:space="preserve">CESMO </t>
  </si>
  <si>
    <t>Cooperative Electronic Support Measures Operations</t>
  </si>
  <si>
    <t>standardizovaná komunikační síť prostředků elektronického boje</t>
  </si>
  <si>
    <t>PESCO</t>
  </si>
  <si>
    <t>Permanent Structured Cooperation</t>
  </si>
  <si>
    <t>stálá strukturovaná spolupráce států EU</t>
  </si>
  <si>
    <t>EW</t>
  </si>
  <si>
    <t>Electronic warfare</t>
  </si>
  <si>
    <t>CONOP</t>
  </si>
  <si>
    <t>Concept of operations</t>
  </si>
  <si>
    <t>koncept opercí</t>
  </si>
  <si>
    <t>TOXIC VALLEY 2020</t>
  </si>
  <si>
    <t>OS Belgie, Dánska, Estonska, Finska, Francie, Chorvatska, Itálie, Kanady, Litvy, Lotyška, Maďrska, Německa, Nizozemska, Polska, Slovenska, Slovinska, Velké Británie, USA</t>
  </si>
  <si>
    <t>21. zTL,
22. zVrL,
25. plrp,
26. pVŘPz,
53. pPzEB,
13. dp,
14. plogp,
AVZdr,
601. skss,
SPod MO,
VeV-VA</t>
  </si>
  <si>
    <t>8x AOT,
1x Renault Biomaster,
5x ANTS,
1x ANTT,
2x přívěs</t>
  </si>
  <si>
    <t>únor,
duben,    
září,
13. - 25. září</t>
  </si>
  <si>
    <t xml:space="preserve">
COPZHN,
31. prchbo</t>
  </si>
  <si>
    <t>AP AČR</t>
  </si>
  <si>
    <t>Agentura personální Armády České republiky</t>
  </si>
  <si>
    <t>31. prchbo,
15. žp,
AVZdr,
SVZdr MO</t>
  </si>
  <si>
    <t>aktivační cvičení</t>
  </si>
  <si>
    <t>AKIS, 
31. prchbo</t>
  </si>
  <si>
    <t>duben,
květen</t>
  </si>
  <si>
    <t>Německo,
USA</t>
  </si>
  <si>
    <t>CT CRF TRAINING</t>
  </si>
  <si>
    <t>CT CRF CERTIFICATION</t>
  </si>
  <si>
    <t>AKIS/
DCM</t>
  </si>
  <si>
    <t>17. - 29. května</t>
  </si>
  <si>
    <t xml:space="preserve">Bilaterální a regionální spolupráce:
Rozvoj interoperability s mezinárodním partnerem. Zdokonalení se 
při plánování, provedení a vyhodnocení cvičení mechanizovaných 
a tankových jednotek. </t>
  </si>
  <si>
    <t xml:space="preserve">Bilaterální a regionální spolupráce:
Prohloubení spolupráce v oblasti palebné podpory v souladu s dělostřelectvem členských zemí NATO. </t>
  </si>
  <si>
    <t>2. para</t>
  </si>
  <si>
    <t>OS USA/
173. Abn Bde,
OS Polska/
 18. vpr,
OS Velké Británie/
2. para</t>
  </si>
  <si>
    <t xml:space="preserve">OS Belgie, Dánska, Estonska, Finska, Francie, Chorvatska, Itálie,  Kanady, Litvy, Lotyšska,
Maďarska, Nizozemzska, Německa, Polska, Slovenska, Slovinska, Velké Británie, USA </t>
  </si>
  <si>
    <t>OS Slovenska,
OS Maďarska,
 OS Polska</t>
  </si>
  <si>
    <t>ŘeSpecS MO,
601. skss,
CPSS</t>
  </si>
  <si>
    <t xml:space="preserve">Příprava k nasazení v operacích:
Vycvičit posádky transporního letectva v létání ve složitých taktických a geografických podmínkách. Certifikace osádek 
pro MFO Sinaj. </t>
  </si>
  <si>
    <t>OS Chorvatska,
OS Litvy,
OS Maďarska,
OS Německa,
OS Rumunska,
OS Slovenska,
OS Itálie</t>
  </si>
  <si>
    <t>ŘeSpecS MO,
601. skss,
CPSS,
 15. žp,
CVK</t>
  </si>
  <si>
    <t>OS Německa
OS Rakouska
OS Finska
OS Chorvatska
OS Irska
OS Lotyšska
OS Nizozemska
OS Švédska</t>
  </si>
  <si>
    <t>Pohotovostní síly:
Výstavba a příprava úkolového uskupení  NRF 2019-2021. 
Vychází z přijatých závazků ČR vůči NATO participovat v systému NRF (VJTF) příspěvkem celého praporu.</t>
  </si>
  <si>
    <t>1x Bus, 
1x AOS, 
1x C-295M</t>
  </si>
  <si>
    <t>Pohotovostní síly:
Podpora první části cvičení k  přípravě, hodnocení
a finální certifikaci NRF 2021 operačního velitelství v rozsahu 
pro vedení "Major Joint Operation", v oblasti CBRN Defence. 
V praktické rovině bude podporováno Joint Warfare Centre (JWC) skupiny rozehry MEL-MIL incident development
a bude mentorováno upřesnění celkového scénáře cvičení, tak aby mohly být naplněny cíle cvičení v oblasti CBRN Defence.</t>
  </si>
  <si>
    <t>OS Rakouska, Belgie, Německa, Francie, Polska, Švédska, Turecka, Kanady,Velké Británie, Nizozemska, USA</t>
  </si>
  <si>
    <t>MLCC, 
SPod MO,
 ALog,
 VePozS,
UO</t>
  </si>
  <si>
    <t>SPod MO,
ALog,
CZM ALog
13. dp,
15. žp,
21. zTL,
22. zVrL,
24. zDL,
26. pVŘPz,
SL Pce,
VeV-VA,
prapor zabezpečení
VeV-VA, 
SOVZ,
AKIS</t>
  </si>
  <si>
    <t>ŘeSpecS MO,
CPSS</t>
  </si>
  <si>
    <t>OS Polska,
OS Slovenska,
OS Maďarska,
OS Německa,
OS USA</t>
  </si>
  <si>
    <t>OS Dánska, Švedska, Lotyšska, Francie,
Německa, Belgie, Kanady,
Polska, Slovinska, Norska, Finska, Nizozemska, Itálie, Rumunska</t>
  </si>
  <si>
    <t>Výstavba schopností:
Podpora organizující zěmě v přípravě a provedení cvičení (LIVEX) zaměřeného na procvičení a nastavení sítě CIS.</t>
  </si>
  <si>
    <t>duben - květen,
červenec - srpen,
říjen - listopad</t>
  </si>
  <si>
    <t>8,
8,
8</t>
  </si>
  <si>
    <t>Kontingent na bázi školy OPZHN, 
101. a 414. roty 
OPZHN</t>
  </si>
  <si>
    <t>Kontingent na bázi školy OPZHN  
Korneuburg</t>
  </si>
  <si>
    <t>Kontingent na bázi školy OPZHN
Korneuburg</t>
  </si>
  <si>
    <t>OS Slovenska,
NG Nebrasca,
NG Texas,
OS Polska/
1. žpr Brzeg,
OS Slovinska,
OS Německa</t>
  </si>
  <si>
    <t>radar k určení pozic nepřátelských palebných prostředků</t>
  </si>
  <si>
    <t xml:space="preserve"> USA/
JMRC Hohenfels</t>
  </si>
  <si>
    <t xml:space="preserve">Příprava k nasazení v operacích:
Výcvik JTAC, zvyšování interoperability.  </t>
  </si>
  <si>
    <t>1. - 7. března</t>
  </si>
  <si>
    <t>Pohotovostní síly:
Podpora SHAPE při přípravě a provedení hodnocení velitelství  NATO Force Structure v oblasti CBRN Defence za účelem jeho certifikace jako NATO velitelství pro "NATO Small Joint Operation".</t>
  </si>
  <si>
    <t>Pohotovostní síly:
Odborná speciální příprava jednotky CBRN pro eNRF 2021, společný výcvik malých taktických jednotek rchbo AČR s OS Slovenska a NG Texas.</t>
  </si>
  <si>
    <t xml:space="preserve">Pohotovostní síly:
Výcvik jednotek VJTF. Výstavba a příprava úkolového uskupení  NRF 2019- 2021 vychází z přijatých závazků ČR vůči NATO. </t>
  </si>
  <si>
    <t>OS Slovenska,
OS Polska,
OS Maďarska,               OS Rakouska</t>
  </si>
  <si>
    <t>Výstavba schopností:
Připravit specialisty speciálních sil pro plnění úkolů v jejich odbornosti, výměna zkušeností se zahraničními partnery. 
Získat praktickou zkušenost certifikace jednotky CT před převzetím hotovosti.</t>
  </si>
  <si>
    <t>Příprava k nasazení v operacích:
Výcvik JTAC, zvyšování interoperability. Spolupráce s expedičními 
US JTACs (Expeditionary 147 Air Support Operations Squadron).</t>
  </si>
  <si>
    <t>4,
4,
4,
4,
4</t>
  </si>
  <si>
    <t>OS USA/
173. Abn Bde,
OS Polska/
18. vpr,
OS Velké Británie/
2. para</t>
  </si>
  <si>
    <t>VP Slovenska, 
Chorvatska, Polska, 
Gruzie, USA</t>
  </si>
  <si>
    <t>EW TRAINING FOR PILOTS
(EW TFP)</t>
  </si>
  <si>
    <t>HQ AIRCOM Ramstein, státy NATO 
a partneři NATO</t>
  </si>
  <si>
    <t>Výstavba schopností:
Zdokonalovací výcvik zaměřen na rozvoj národních schopností 
ke zvládání krizí.</t>
  </si>
  <si>
    <t xml:space="preserve">Příprava k nasazení v operacích:
Komplexní cvičení mající za cíl připravit cvičící jednotku 
na operační nasazení. Zároveň je cílem cvičení prohloubení a zisk nových poznatků od partnerských zahraničních jednotek.  </t>
  </si>
  <si>
    <t>2x AOS,
1x AOS,
30x pracovní stanice</t>
  </si>
  <si>
    <r>
      <t>Pohotovostní síly:</t>
    </r>
    <r>
      <rPr>
        <sz val="12"/>
        <rFont val="Times New Roman"/>
        <family val="1"/>
      </rPr>
      <t xml:space="preserve">
Podpora přípravy a provedení cvičení v oblasti odpovědnosti NATO JCBRN CDG pracovní skupiny. Cvičení bude zaměřeno
na činnost štábu a jednotek letecké základny při organizování 
a realizaci opatření ochrany proti ZHN.</t>
    </r>
  </si>
  <si>
    <t xml:space="preserve">Bilaterální a regionální spolupráce:
Komplexní taktické cvičení se zaměřením na výcvik družstva 
pod taktickým námětem. Mezinárodní soutěž. </t>
  </si>
  <si>
    <t xml:space="preserve">Bilaterální a regionální spolupráce: 
Procvičit plánování, řízení a poskytování logistické podpory 
v mnohonárodních operacích. Pracovní jednání interní, hodnotitelské a standardizační plánovací skupiny účastnických států a organizací 
ke cvičení CAPABLE LOGISTICIAN 22. </t>
  </si>
  <si>
    <t>Bilaterální a regionální spolupráce:
Mezinárodní cvičení Fire &amp; Rescue 2020 je aktivitou k naplnění „Dohody mezi ČR a SR o spolupráci při ochraně vzdušného prostoru“ prostřednictvím přeshraniční spolupráce vojenských hasičských jednotek na zajištění podpory letadel a vrtulníků 
v nouzi. Hlavními cíli cvičení jsou rozvoj interoperability, schopnosti vzájemné kooperace, používaní společných postupů, procedur a terminologie.</t>
  </si>
  <si>
    <t>Bilaterální a regionální spolupráce:
Zvýšení interoperability PVO v rámci NATO za použití taktických datových  přenosových protokolů LINK 11B, LINK 16, JREAP-C 
a LLAPI, ověřit operační postupy, vytváření a testování úkolových uskupení pozemní PVO a vedení společných protivzdušných operací v mnohonárodním prostředí. Příprava ÚU eFP pro nasazení v roce 2021.</t>
  </si>
  <si>
    <t>Výstavba schopností:    
Prověřit reálnost a funkčnost deklarovaných schopností  jednotek EB v systému CESMO. Ověření operačního konceptu systému CESMO a získání  podkladů pro případovou studii a EW CONOPS v rámci spolupráce s DEU v projektu PESCO a prověření schopnosti poskytovat výstupy ve prospěch nadřízených velitelských stupňů v rámci cvičení UNIFIED VISION 20.</t>
  </si>
  <si>
    <t xml:space="preserve">Výstavba schopností:
Zplánovat strategické mezinárodní přepravy a logistické potřeby 
pro jednotky AČR vyčleněné do mezinárodního ÚU eNRF 2021
- VJTF za využití aplikací LOGFAS (LOGFS). </t>
  </si>
  <si>
    <t>7. - 19. června</t>
  </si>
  <si>
    <t>SPod MO,
ALog,
CZM ALog
AVZdr
13. dp,
15. žp,
21. zTL,
22. zVrL,
24. zDL,
26. pVŘPz,
SL Pce,
VeV-VA,
Przab, 
SOVZ,
AKIS,
AZMS Květná</t>
  </si>
  <si>
    <t>Bilaterální a regionální spolupráce:
Výcvik specialistů CBRN k rozvoji interoperability a teoretickému zdokonalení příslušníků OS Jordánska. Cílem cvičení je prohloubit vědomosti a rozvíjet praktické zkušenosti při realizaci odběrů vzorků týmy SIBCRA a polní analýzy v prostředí přibližující se skutečným podmínkám, dále prohloubit vědomosti v oblasti principů detekce a identifikace BCHL. Příprava příslušníků jednotek EOD OS Jordánska v oblasti práce s EOD materiálem a v oblasti bezpečných postupů při řešení incidentů s výskytem UXO a IED.</t>
  </si>
  <si>
    <t>Výstavba schopností:
Podpora organizující země v přípravě a provedení cvičení zaměřeného na procvičení činnosti a hodnocení taktických "CBRN Defence" jednotek v podmínkách použití reálných bojových otravných látek.Vedle podpory vlastního cvičení bude COPZHN sbírat data poznatky pro potřeby "NATO Lessons Identified and NATO Lessons Learned" v příslušné oblasti.
Zdokonalit specialisty chemických odborností v aplikaci postupů 
při ochraně před zbraněmi hromadného ničení za použití reálných bojových látek.</t>
  </si>
  <si>
    <t xml:space="preserve">Bilaterální a regionální spolupráce:
Reciproční cvičení IVP zaměřené na prohloubení odborných znalostí v rámci výsadkové služby. </t>
  </si>
  <si>
    <t>Výstavba schopností:
Účast hodnotitelů TACEVAL k hodnocení jednotky GBAD nasazené do VJTF (L).</t>
  </si>
  <si>
    <t xml:space="preserve">Výstavba schopností:                                                                            Výcvik ženijní čety se zahraničním partnerem ke zdokonalení příslušníků 15. žp při provádění ženijních prací ve vojenském pokročilém pátrání  a v uvolňování cest a prostorů od výbušných hrozeb. </t>
  </si>
  <si>
    <t>Výstavba schopností:
Podpora organizující země v přípravě a provedení cvičení zaměřeného na procvičení činnosti a hodnocení "CBRN Defence"
v podmínkách námořní operace. Vedle podpory vlastního cvičení bude COPZHN sbírat data poznatky pro potřeby "NATO Lessons Learned" v příslušné oblasti.</t>
  </si>
  <si>
    <r>
      <t xml:space="preserve">Pohotovostní síly:  
Prověřit připravenost Velitelství pluku radiační, chemické 
a biologické ochrany pro ARRC působit ve prospěch HQ ARRC. </t>
    </r>
    <r>
      <rPr>
        <sz val="12"/>
        <color theme="1"/>
        <rFont val="Times New Roman"/>
        <family val="1"/>
        <charset val="238"/>
      </rPr>
      <t xml:space="preserve">Certifikační cvičení HQ ARRC včetně afilovaných jednotek 
a velitelství. </t>
    </r>
  </si>
  <si>
    <t xml:space="preserve">Pohotovostní síly:
Prověření interoperability v oblasti KIS. Výstavba schopností Federated Mission Networking. Příprava specialistů ve své odbornosti.  </t>
  </si>
  <si>
    <t xml:space="preserve">Příprava k nasazení v operacích:
Vycvičit posádky transportního letectva v létání ve složitých taktických a geografických podmínkách. Certifikace osádek 
pro MFO Sinaj. </t>
  </si>
  <si>
    <t>10. Panzerdivision</t>
  </si>
  <si>
    <t>21 Brygada Strzelców Podhalańskich</t>
  </si>
  <si>
    <t>OS Německa/
37. PzGrenBrig</t>
  </si>
  <si>
    <t>Bilaterální a regionální spolupráce:
Zdokonalení logistických specialistů při plánování a provedení cvičení společně se zahraničním partnerem, prohloubení interoperability s mezinárodním partnerem - 37. PzGrenBrig.</t>
  </si>
  <si>
    <t>37. PzGrenBrig</t>
  </si>
  <si>
    <t>37. Panzergenadierbrigade</t>
  </si>
  <si>
    <t>37. mechanizovaná brigáda Německa</t>
  </si>
  <si>
    <t>10. obrněná divize Německa</t>
  </si>
  <si>
    <t>OS Německa/
10. PzDiv</t>
  </si>
  <si>
    <t>Výstavba schopností:
Udržení a rozvoj schopností v oblasti plánování a řízení boje
Interoperabilita a rozvoj spolupráce s jednotkami 10. PzDiv.</t>
  </si>
  <si>
    <t>Výstavba schopností:
Udržení a rozvoj schopností v oblasti plánování a řízení boje.
Interoperabilita a rozvoj spolupráce s jednotkami  10. PzDiv.</t>
  </si>
  <si>
    <t>Výstavba schopností:
Udržení a rozvoj schopností v oblasti plánování a řízení boje
Interoperabilita a rozvoj spolupráce s jednotkami  10. PzDiv.</t>
  </si>
  <si>
    <t>OS Německa/
 10. PzDiv</t>
  </si>
  <si>
    <t>10. PzDiv</t>
  </si>
  <si>
    <t>72th Combat Service Troop</t>
  </si>
  <si>
    <t>Artillery Systems Cooperation Activities</t>
  </si>
  <si>
    <t>Bilaterální a regionální spolupráce:
Cílem cvičení je připravit specialisty speciálních sil pro plnění úkolů v jejich odbornosti v mezinárodním prostředí a při poskytování poradní činnosti jiným jednotkám.</t>
  </si>
  <si>
    <t>Pohotovostní síly:
Podpora první části cvičení určené k přípravě, hodnocení a finální certifikaci NRF 2021 operačního velitelství v rozsahu pro vedení "Major Joint Operation", v oblasti CBRN Defence. 
V tomto případě  budou podporovány plánovací skupiny cvičení (MPC), podpora vlastního plánování a podpora velitelství (SHAPE)  provádějícího vlastní hodnocení. Příslušníci se zúčastní souvisejících plánovacích konferencí a dále budou zařazeni do příslušných výcvikových a hodnotících týmů.</t>
  </si>
  <si>
    <t>Bilaterální spolupráce:  
Výcvik v plánování a vedení operací. Rozvoj interoperability 
s mezinárodním partnerem. Zdokonalení se při plánování, provedení a vyhodnocení cvičení mechanizovaných jednotek.</t>
  </si>
  <si>
    <t xml:space="preserve">Bilaterální a regionální spolupráce: 
Procvičit plánování, řízení a podporu přesunů přes území několika států v mnohonárodních operacích. Pracovní jednání interní a iniciační plánovací skupiny účastnických států a organizací ke cvičení CAPABLE DEPLOYER 2021. </t>
  </si>
  <si>
    <t>Bilaterální a regionální spolupráce:
Cílem cvičení je připravit specialisty speciálních sil pro plnění úkolů v jejich odbornosti a prohloubit spolupráci s jinými SOF jednotkami NATO.</t>
  </si>
  <si>
    <t xml:space="preserve">Bilaterální a regionální spolupráce:
Rozvoj interoperability s mezinárodním partnerem. Zdokonalení se při plánování, provedení a vyhodnocení cvičení mechanizovaných a motorizovaných jednotek. </t>
  </si>
  <si>
    <t>Bilaterální a regionální spolupráce:
Spolupráce záložních jednotek a jednotek aktivních záloh.
Cvičení navazuje na dlouhodobou spolupráci jednotky aktivních záloh 72. mpr s partnerskou jednotkou finských OS. Cílem cvičení jev mezinárodním prostředí procvičit vedení bojové činnosti pěšími jednotkami v zimním období.</t>
  </si>
  <si>
    <t>Výstavba schopností:
Rozvoj schopností jednotky HUMINT dle NATO CT v podmínkách operací typu NATO Article-5 a Non-Article 5.</t>
  </si>
  <si>
    <t xml:space="preserve">Výstavba schopností:
Výcvičit  předurčené příslušníků VzS na pozice válečných struktur NATO. Absolvování základního výcviku pro osoby předurčené k plnění úkolu JFAC. </t>
  </si>
  <si>
    <t>Výstavba schopností:
Výstavba a udržení schopností MovCon MILU, sladění součinnosti v mezinárodním prostředí MovCon MILU, příprava MCT pro Vyslání do operací v rámci NATO a EU.</t>
  </si>
  <si>
    <t xml:space="preserve">Bilaterální a regionální spolupráce:
Reciproční cvičení IVP zaměřené na prohloubení odborných znalostí, sladění procedur a postupů výsadkové služby, rozvoj interoperability se zahraničními partnery. </t>
  </si>
  <si>
    <t xml:space="preserve">Bilaterální a regionální spolupráce:
Mezinárodní cvičení určené k prohloubení spolupráce s 37. DEU Bde a procvičení vedení bojové činnosti mechanizovaných jednotek. </t>
  </si>
  <si>
    <t>Bilaterální a regionální spolupráce:
Mezinárodní cvičení určené k prohloubení spolupráce s 37. DEU Bde a procvičení vedení bojové činnosti mechanizovaných jednotek.</t>
  </si>
  <si>
    <t>Výstavba schopností:  
Rozvoj schopností jednotky HUMINT dle NATO CT v podmínkách operací typu NATO Article-5 a Non-Article 5.</t>
  </si>
  <si>
    <r>
      <t xml:space="preserve">Výstavba schopností:
Ověření schopností interoperability systémů velení a řízení dle konceptu Federated Mission Networking (FMN) dle spirály 2. </t>
    </r>
    <r>
      <rPr>
        <sz val="12"/>
        <color rgb="FF00B050"/>
        <rFont val="Times New Roman"/>
        <family val="1"/>
        <charset val="238"/>
      </rPr>
      <t/>
    </r>
  </si>
  <si>
    <r>
      <t>Výstavba schopností:
Dosáhnout interoperabilitu při výcviku v řízení vozidel ozbrojených sil a VP ČR a Slovenska.</t>
    </r>
    <r>
      <rPr>
        <sz val="12"/>
        <color rgb="FF00B050"/>
        <rFont val="Times New Roman"/>
        <family val="1"/>
        <charset val="238"/>
      </rPr>
      <t/>
    </r>
  </si>
  <si>
    <t xml:space="preserve">Výstavba schopností:
Zdokonalit instruktory Záchranné výsadkové služby a příslušníky AČR v zasazení pomocí padákové techniky (speciální seskoky HALO/HAHO). Společná příprava příslušníků AČR, ozbrojených sil  Nizozemska, Francie a Belgie. </t>
  </si>
  <si>
    <t xml:space="preserve">Výstavba schopností:
Zdokonalit instruktory Záchranné výsadkové služby a příslušníky AČR v zasazení pomocí padákové techniky (speciální seskoky HALO/HAHO). Společná příprava příslušníků ACR, ozbrojených sil  Nizozemska, Francie a Belgie. </t>
  </si>
  <si>
    <t>Výstavba schopností: 
Udržení a rozvoj schopností výcviku předsunutých leteckých návodčích a posádek vrtulníků a v provádění blízké vzdušné podpory. Sladění taktických postupů mezi předsunutými návodčími, letovými osádkami a veliteli pozemních jednotek. Získání a udržení schopnosti doplňování paliva za letu. Prověření schopnosti poskytování podpory hostitelskou zemí. Provádění kombinovaných vrtulníkových vzdušných operací 
v mezinárodním prostředí.</t>
  </si>
  <si>
    <t xml:space="preserve">Bilaterální a regionální spolupráce:
Padákové seskoky velení 43. vpr, 18. vpr (POL), 173. Abn Bde (USA) a 2. para (UK).  </t>
  </si>
  <si>
    <r>
      <t>Bilaterální a regionální spolupráce:
Výcvik v CAS.</t>
    </r>
    <r>
      <rPr>
        <sz val="12"/>
        <color rgb="FF00B050"/>
        <rFont val="Times New Roman"/>
        <family val="1"/>
        <charset val="238"/>
      </rPr>
      <t xml:space="preserve">
</t>
    </r>
  </si>
  <si>
    <t>Příprava k nasazení v operacích:
Získání zkušenosti z navádění letecké podpory v mezinárodním prostředí a zároveň udržení povinných počtů a druhů navedení vzhledem k předepsaným počtům dle předpisu LET-3-7.</t>
  </si>
  <si>
    <t>NOBLE PARTNER 2020</t>
  </si>
  <si>
    <t>Gruzie</t>
  </si>
  <si>
    <t>OS Gruzie,
OS USA</t>
  </si>
  <si>
    <t>PozS,
VzS,
AKIS,
SPod MO</t>
  </si>
  <si>
    <t>Bilaterální a regionální spolupráce:
Rozvoj interoperability s mezinárodním partnerem. Zdokonalit se 
při plánování, provedení a vyhodnocení cvičení v mezinárodním prostředí.</t>
  </si>
  <si>
    <t>31. ledna - 9. února</t>
  </si>
  <si>
    <r>
      <t>Výstavba schopností:</t>
    </r>
    <r>
      <rPr>
        <b/>
        <sz val="11.5"/>
        <rFont val="Times New Roman"/>
        <family val="1"/>
        <charset val="238"/>
      </rPr>
      <t xml:space="preserve"> 
</t>
    </r>
    <r>
      <rPr>
        <sz val="11.5"/>
        <rFont val="Times New Roman"/>
        <family val="1"/>
        <charset val="238"/>
      </rPr>
      <t>Sladit postupy týmů odstraňování nevybuchlé munice s chemickou naplní. Příprava CBRN EOD teamu do NRF 2021.</t>
    </r>
  </si>
  <si>
    <t>Výstavba schopností:
Podpora organizující země v přípravě a provedení cvičení zaměřeného na procvičení činnosti taktických "CBRN Defence" jednotek v podmínkách použití reálných bojových otravných látek. Vedle podpory vlastního cvičení bude COPZHN sbírat data poznatky pro potřeby "NATO Lessons Identified and NATO Lessons Learned" v příslušné oblasti.</t>
  </si>
  <si>
    <t>10. - 16. května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</si>
</sst>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Kč&quot;#,##0.00_);[Red]\(&quot;Kč&quot;#,##0.00\)"/>
    <numFmt numFmtId="165" formatCode="_(* #,##0.00_);_(* \(#,##0.00\);_(* &quot;-&quot;??_);_(@_)"/>
    <numFmt numFmtId="166" formatCode="#,##0.\-"/>
    <numFmt numFmtId="167" formatCode="0_ ;\-0\ "/>
    <numFmt numFmtId="168" formatCode="#,##0_ ;\-#,##0\ "/>
    <numFmt numFmtId="169" formatCode="[$-405]mmmm\ yy;@"/>
  </numFmts>
  <fonts count="59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1"/>
      <name val="Arial CE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6"/>
      <color rgb="FFFF0000"/>
      <name val="Arial CE"/>
      <charset val="238"/>
    </font>
    <font>
      <b/>
      <sz val="16"/>
      <name val="Times New Roman"/>
      <family val="1"/>
      <charset val="238"/>
    </font>
    <font>
      <sz val="12"/>
      <name val="Cambria"/>
      <family val="1"/>
      <charset val="238"/>
    </font>
    <font>
      <b/>
      <strike/>
      <sz val="12"/>
      <name val="Times New Roman"/>
      <family val="1"/>
      <charset val="238"/>
    </font>
    <font>
      <sz val="10"/>
      <name val="Arial CE"/>
      <charset val="238"/>
    </font>
    <font>
      <sz val="12"/>
      <name val="Times New Roman"/>
      <family val="1"/>
    </font>
    <font>
      <sz val="12"/>
      <color rgb="FF000000"/>
      <name val="Times New Roman"/>
      <family val="1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1F497D"/>
      <name val="Calibri"/>
      <family val="2"/>
      <charset val="238"/>
    </font>
    <font>
      <sz val="12"/>
      <color rgb="FF1F497D"/>
      <name val="Calibri"/>
      <family val="2"/>
      <charset val="238"/>
    </font>
    <font>
      <sz val="11"/>
      <name val="Calibri"/>
      <family val="2"/>
      <charset val="238"/>
    </font>
    <font>
      <sz val="11"/>
      <color rgb="FF1F497D"/>
      <name val="Calibri"/>
      <family val="2"/>
      <charset val="238"/>
    </font>
    <font>
      <b/>
      <sz val="10"/>
      <name val="Arial CE"/>
      <charset val="238"/>
    </font>
    <font>
      <sz val="12"/>
      <color rgb="FF00B050"/>
      <name val="Times New Roman"/>
      <family val="1"/>
    </font>
    <font>
      <sz val="12"/>
      <color theme="3"/>
      <name val="Times New Roman"/>
      <family val="1"/>
      <charset val="238"/>
    </font>
    <font>
      <sz val="12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22"/>
      <name val="Arial CE"/>
      <charset val="238"/>
    </font>
    <font>
      <strike/>
      <sz val="12"/>
      <color theme="1"/>
      <name val="Times New Roman"/>
      <family val="1"/>
      <charset val="238"/>
    </font>
    <font>
      <strike/>
      <sz val="12"/>
      <color rgb="FFFF0000"/>
      <name val="Times New Roman"/>
      <family val="1"/>
      <charset val="238"/>
    </font>
    <font>
      <b/>
      <strike/>
      <sz val="12"/>
      <color rgb="FFFF000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.5"/>
      <name val="Times New Roman"/>
      <family val="1"/>
      <charset val="238"/>
    </font>
    <font>
      <sz val="11.5"/>
      <name val="Times New Roman"/>
      <family val="1"/>
    </font>
    <font>
      <b/>
      <sz val="11.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2" fillId="0" borderId="0"/>
    <xf numFmtId="0" fontId="18" fillId="0" borderId="0"/>
    <xf numFmtId="0" fontId="22" fillId="0" borderId="0"/>
    <xf numFmtId="0" fontId="23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7" fillId="0" borderId="0"/>
    <xf numFmtId="0" fontId="2" fillId="0" borderId="0"/>
    <xf numFmtId="0" fontId="33" fillId="0" borderId="0"/>
  </cellStyleXfs>
  <cellXfs count="538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166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/>
    <xf numFmtId="0" fontId="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0" fontId="15" fillId="0" borderId="0" xfId="1" applyFont="1" applyFill="1"/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5" fillId="0" borderId="7" xfId="1" applyFont="1" applyFill="1" applyBorder="1"/>
    <xf numFmtId="0" fontId="5" fillId="0" borderId="0" xfId="0" applyFont="1" applyFill="1"/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vertical="center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1" xfId="0" applyFont="1" applyFill="1" applyBorder="1" applyAlignment="1" applyProtection="1">
      <alignment vertical="center" wrapText="1"/>
      <protection locked="0"/>
    </xf>
    <xf numFmtId="166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166" fontId="5" fillId="2" borderId="0" xfId="0" applyNumberFormat="1" applyFont="1" applyFill="1" applyBorder="1" applyAlignment="1" applyProtection="1">
      <alignment horizontal="right" vertical="center"/>
      <protection locked="0"/>
    </xf>
    <xf numFmtId="166" fontId="5" fillId="2" borderId="0" xfId="0" applyNumberFormat="1" applyFont="1" applyFill="1" applyBorder="1" applyAlignment="1" applyProtection="1">
      <alignment horizontal="right" vertical="center"/>
    </xf>
    <xf numFmtId="166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>
      <alignment vertical="center" wrapText="1"/>
    </xf>
    <xf numFmtId="166" fontId="5" fillId="0" borderId="0" xfId="0" applyNumberFormat="1" applyFont="1" applyFill="1" applyBorder="1" applyAlignment="1" applyProtection="1">
      <alignment horizontal="right" vertical="center"/>
    </xf>
    <xf numFmtId="166" fontId="5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vertical="center" wrapText="1"/>
    </xf>
    <xf numFmtId="0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/>
    </xf>
    <xf numFmtId="166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9" fillId="0" borderId="0" xfId="0" applyNumberFormat="1" applyFont="1" applyFill="1" applyBorder="1" applyAlignment="1" applyProtection="1">
      <alignment horizontal="right" vertical="center"/>
      <protection locked="0"/>
    </xf>
    <xf numFmtId="0" fontId="5" fillId="5" borderId="0" xfId="3" applyFont="1" applyFill="1" applyBorder="1" applyAlignment="1">
      <alignment horizontal="left" vertical="center" wrapText="1"/>
    </xf>
    <xf numFmtId="0" fontId="29" fillId="0" borderId="0" xfId="0" applyFont="1" applyFill="1"/>
    <xf numFmtId="0" fontId="30" fillId="0" borderId="0" xfId="0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</xf>
    <xf numFmtId="40" fontId="1" fillId="4" borderId="1" xfId="0" applyNumberFormat="1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  <protection locked="0"/>
    </xf>
    <xf numFmtId="40" fontId="0" fillId="0" borderId="0" xfId="0" applyNumberFormat="1" applyFill="1" applyAlignment="1"/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0" fontId="5" fillId="2" borderId="6" xfId="0" applyNumberFormat="1" applyFont="1" applyFill="1" applyBorder="1" applyAlignment="1" applyProtection="1">
      <alignment vertical="center"/>
      <protection locked="0"/>
    </xf>
    <xf numFmtId="166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vertical="center" wrapText="1"/>
    </xf>
    <xf numFmtId="40" fontId="5" fillId="2" borderId="1" xfId="0" applyNumberFormat="1" applyFont="1" applyFill="1" applyBorder="1" applyAlignment="1" applyProtection="1">
      <alignment horizontal="center" vertical="center"/>
    </xf>
    <xf numFmtId="4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1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6" fontId="27" fillId="2" borderId="1" xfId="0" applyNumberFormat="1" applyFont="1" applyFill="1" applyBorder="1" applyAlignment="1" applyProtection="1">
      <alignment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</xf>
    <xf numFmtId="40" fontId="19" fillId="2" borderId="1" xfId="0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center" vertical="center" textRotation="90" wrapText="1"/>
    </xf>
    <xf numFmtId="40" fontId="1" fillId="2" borderId="6" xfId="0" applyNumberFormat="1" applyFont="1" applyFill="1" applyBorder="1" applyAlignment="1">
      <alignment vertical="center" wrapText="1"/>
    </xf>
    <xf numFmtId="40" fontId="1" fillId="2" borderId="5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/>
    </xf>
    <xf numFmtId="0" fontId="5" fillId="0" borderId="1" xfId="1" applyFont="1" applyBorder="1" applyAlignment="1">
      <alignment horizontal="center" vertical="center"/>
    </xf>
    <xf numFmtId="40" fontId="1" fillId="2" borderId="1" xfId="0" applyNumberFormat="1" applyFont="1" applyFill="1" applyBorder="1" applyAlignment="1">
      <alignment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0" fontId="9" fillId="2" borderId="1" xfId="0" applyNumberFormat="1" applyFont="1" applyFill="1" applyBorder="1" applyAlignment="1" applyProtection="1">
      <alignment vertical="center"/>
      <protection locked="0"/>
    </xf>
    <xf numFmtId="166" fontId="9" fillId="2" borderId="1" xfId="0" applyNumberFormat="1" applyFont="1" applyFill="1" applyBorder="1" applyAlignment="1" applyProtection="1">
      <alignment horizontal="right" vertical="center"/>
      <protection locked="0"/>
    </xf>
    <xf numFmtId="166" fontId="9" fillId="2" borderId="1" xfId="0" applyNumberFormat="1" applyFont="1" applyFill="1" applyBorder="1" applyAlignment="1" applyProtection="1">
      <alignment vertical="center"/>
      <protection locked="0"/>
    </xf>
    <xf numFmtId="0" fontId="32" fillId="2" borderId="1" xfId="0" applyFont="1" applyFill="1" applyBorder="1" applyAlignment="1">
      <alignment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40" fontId="5" fillId="2" borderId="6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>
      <alignment vertical="center" wrapText="1"/>
    </xf>
    <xf numFmtId="0" fontId="31" fillId="2" borderId="0" xfId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 applyProtection="1">
      <alignment horizontal="left" vertical="center" wrapText="1"/>
      <protection locked="0"/>
    </xf>
    <xf numFmtId="166" fontId="27" fillId="2" borderId="1" xfId="0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vertical="center" wrapText="1"/>
    </xf>
    <xf numFmtId="40" fontId="34" fillId="2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/>
    <xf numFmtId="0" fontId="5" fillId="0" borderId="1" xfId="3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5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4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4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 applyProtection="1">
      <alignment horizontal="center" vertical="center" wrapText="1"/>
      <protection locked="0"/>
    </xf>
    <xf numFmtId="49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1" xfId="0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166" fontId="5" fillId="2" borderId="4" xfId="0" applyNumberFormat="1" applyFont="1" applyFill="1" applyBorder="1" applyAlignment="1" applyProtection="1">
      <alignment horizontal="right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6" fontId="5" fillId="2" borderId="1" xfId="7" applyNumberFormat="1" applyFont="1" applyFill="1" applyBorder="1" applyAlignment="1" applyProtection="1">
      <alignment horizontal="center" vertical="center"/>
      <protection locked="0"/>
    </xf>
    <xf numFmtId="0" fontId="5" fillId="2" borderId="1" xfId="7" applyFont="1" applyFill="1" applyBorder="1" applyAlignment="1" applyProtection="1">
      <alignment horizontal="center" vertical="center" wrapText="1"/>
      <protection locked="0"/>
    </xf>
    <xf numFmtId="40" fontId="5" fillId="2" borderId="1" xfId="7" applyNumberFormat="1" applyFont="1" applyFill="1" applyBorder="1" applyAlignment="1" applyProtection="1">
      <alignment horizontal="center" vertical="center"/>
    </xf>
    <xf numFmtId="166" fontId="5" fillId="2" borderId="1" xfId="7" applyNumberFormat="1" applyFont="1" applyFill="1" applyBorder="1" applyAlignment="1" applyProtection="1">
      <alignment vertical="center"/>
      <protection locked="0"/>
    </xf>
    <xf numFmtId="0" fontId="5" fillId="2" borderId="1" xfId="7" applyNumberFormat="1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166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 applyProtection="1">
      <alignment horizontal="center" vertical="center"/>
      <protection locked="0"/>
    </xf>
    <xf numFmtId="17" fontId="5" fillId="2" borderId="1" xfId="0" applyNumberFormat="1" applyFont="1" applyFill="1" applyBorder="1" applyAlignment="1">
      <alignment horizontal="center" vertical="center" wrapTex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1" xfId="8" applyFont="1" applyFill="1" applyBorder="1" applyAlignment="1" applyProtection="1">
      <alignment horizontal="left" vertical="center" wrapText="1"/>
      <protection locked="0"/>
    </xf>
    <xf numFmtId="49" fontId="5" fillId="2" borderId="1" xfId="8" applyNumberFormat="1" applyFont="1" applyFill="1" applyBorder="1" applyAlignment="1" applyProtection="1">
      <alignment horizontal="center" vertical="center" wrapText="1"/>
      <protection locked="0"/>
    </xf>
    <xf numFmtId="40" fontId="1" fillId="2" borderId="1" xfId="0" applyNumberFormat="1" applyFont="1" applyFill="1" applyBorder="1" applyAlignment="1" applyProtection="1">
      <alignment vertical="center"/>
    </xf>
    <xf numFmtId="166" fontId="1" fillId="2" borderId="1" xfId="0" applyNumberFormat="1" applyFont="1" applyFill="1" applyBorder="1" applyAlignment="1" applyProtection="1">
      <alignment vertical="center"/>
      <protection locked="0"/>
    </xf>
    <xf numFmtId="166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40" fontId="5" fillId="2" borderId="0" xfId="0" applyNumberFormat="1" applyFont="1" applyFill="1" applyBorder="1" applyAlignment="1" applyProtection="1">
      <alignment horizontal="center" vertical="center"/>
    </xf>
    <xf numFmtId="166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9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vertical="center" wrapText="1"/>
      <protection locked="0"/>
    </xf>
    <xf numFmtId="164" fontId="5" fillId="2" borderId="1" xfId="0" applyNumberFormat="1" applyFont="1" applyFill="1" applyBorder="1" applyAlignment="1" applyProtection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vertical="center" wrapText="1"/>
    </xf>
    <xf numFmtId="0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40" fontId="9" fillId="2" borderId="5" xfId="0" applyNumberFormat="1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24" fillId="2" borderId="1" xfId="1" applyFont="1" applyFill="1" applyBorder="1" applyAlignment="1" applyProtection="1">
      <alignment horizontal="center" vertical="center" wrapText="1"/>
      <protection locked="0"/>
    </xf>
    <xf numFmtId="0" fontId="24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8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horizontal="center" vertical="center" wrapText="1"/>
    </xf>
    <xf numFmtId="40" fontId="24" fillId="2" borderId="1" xfId="0" applyNumberFormat="1" applyFont="1" applyFill="1" applyBorder="1" applyAlignment="1"/>
    <xf numFmtId="40" fontId="24" fillId="2" borderId="1" xfId="0" applyNumberFormat="1" applyFont="1" applyFill="1" applyBorder="1" applyAlignment="1">
      <alignment vertical="top"/>
    </xf>
    <xf numFmtId="0" fontId="24" fillId="2" borderId="1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0" fontId="5" fillId="0" borderId="1" xfId="0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/>
    </xf>
    <xf numFmtId="40" fontId="1" fillId="2" borderId="1" xfId="0" applyNumberFormat="1" applyFont="1" applyFill="1" applyBorder="1" applyAlignment="1" applyProtection="1">
      <alignment vertical="center"/>
      <protection locked="0"/>
    </xf>
    <xf numFmtId="0" fontId="21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4" fontId="35" fillId="2" borderId="0" xfId="0" applyNumberFormat="1" applyFont="1" applyFill="1" applyBorder="1" applyAlignment="1">
      <alignment horizontal="center" wrapText="1" readingOrder="1"/>
    </xf>
    <xf numFmtId="0" fontId="26" fillId="2" borderId="0" xfId="0" applyFont="1" applyFill="1" applyBorder="1" applyAlignment="1">
      <alignment horizontal="left" vertical="center"/>
    </xf>
    <xf numFmtId="167" fontId="5" fillId="2" borderId="0" xfId="0" applyNumberFormat="1" applyFont="1" applyFill="1" applyBorder="1" applyAlignment="1">
      <alignment horizontal="center" vertical="center"/>
    </xf>
    <xf numFmtId="40" fontId="5" fillId="2" borderId="0" xfId="0" applyNumberFormat="1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 wrapText="1"/>
    </xf>
    <xf numFmtId="4" fontId="35" fillId="2" borderId="0" xfId="0" applyNumberFormat="1" applyFont="1" applyFill="1" applyBorder="1" applyAlignment="1">
      <alignment horizontal="center" vertical="center" wrapText="1" readingOrder="1"/>
    </xf>
    <xf numFmtId="40" fontId="5" fillId="2" borderId="0" xfId="0" applyNumberFormat="1" applyFont="1" applyFill="1" applyBorder="1" applyAlignment="1">
      <alignment vertical="center" wrapText="1" readingOrder="1"/>
    </xf>
    <xf numFmtId="0" fontId="25" fillId="2" borderId="0" xfId="0" applyFont="1" applyFill="1" applyBorder="1" applyAlignment="1">
      <alignment horizontal="left" vertical="center"/>
    </xf>
    <xf numFmtId="0" fontId="25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/>
    </xf>
    <xf numFmtId="0" fontId="35" fillId="2" borderId="0" xfId="0" applyFont="1" applyFill="1" applyBorder="1" applyAlignment="1">
      <alignment horizontal="center" vertical="center" wrapText="1" readingOrder="1"/>
    </xf>
    <xf numFmtId="2" fontId="20" fillId="2" borderId="0" xfId="0" applyNumberFormat="1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vertical="center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40" fontId="20" fillId="2" borderId="0" xfId="0" applyNumberFormat="1" applyFont="1" applyFill="1" applyBorder="1" applyAlignment="1">
      <alignment horizontal="left" vertical="center"/>
    </xf>
    <xf numFmtId="2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4" fontId="36" fillId="2" borderId="0" xfId="0" applyNumberFormat="1" applyFont="1" applyFill="1" applyBorder="1" applyAlignment="1">
      <alignment horizontal="center" vertical="center"/>
    </xf>
    <xf numFmtId="40" fontId="1" fillId="2" borderId="0" xfId="0" applyNumberFormat="1" applyFont="1" applyFill="1" applyBorder="1" applyAlignment="1">
      <alignment vertical="center" wrapText="1"/>
    </xf>
    <xf numFmtId="4" fontId="35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166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right" vertical="center"/>
      <protection locked="0"/>
    </xf>
    <xf numFmtId="4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4" fillId="0" borderId="1" xfId="8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left" vertical="center" wrapText="1"/>
      <protection locked="0"/>
    </xf>
    <xf numFmtId="166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0" borderId="1" xfId="0" applyNumberFormat="1" applyFont="1" applyFill="1" applyBorder="1" applyAlignment="1" applyProtection="1">
      <alignment vertical="center"/>
      <protection locked="0"/>
    </xf>
    <xf numFmtId="166" fontId="24" fillId="0" borderId="1" xfId="0" applyNumberFormat="1" applyFont="1" applyFill="1" applyBorder="1" applyAlignment="1" applyProtection="1">
      <alignment horizontal="right" vertical="center"/>
      <protection locked="0"/>
    </xf>
    <xf numFmtId="0" fontId="24" fillId="0" borderId="1" xfId="0" applyNumberFormat="1" applyFont="1" applyFill="1" applyBorder="1" applyAlignment="1">
      <alignment vertical="center" wrapText="1"/>
    </xf>
    <xf numFmtId="40" fontId="39" fillId="4" borderId="1" xfId="0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17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1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1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0" fontId="24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0" fontId="5" fillId="2" borderId="1" xfId="1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/>
    </xf>
    <xf numFmtId="0" fontId="40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/>
    <xf numFmtId="0" fontId="43" fillId="0" borderId="0" xfId="0" applyFont="1" applyAlignment="1">
      <alignment vertical="center"/>
    </xf>
    <xf numFmtId="0" fontId="44" fillId="2" borderId="0" xfId="0" applyFont="1" applyFill="1"/>
    <xf numFmtId="0" fontId="41" fillId="0" borderId="0" xfId="0" applyFont="1" applyAlignment="1">
      <alignment vertical="center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2" borderId="2" xfId="10" applyFont="1" applyFill="1" applyBorder="1" applyAlignment="1">
      <alignment horizontal="left" vertical="top" wrapText="1"/>
    </xf>
    <xf numFmtId="0" fontId="5" fillId="2" borderId="2" xfId="10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 applyProtection="1">
      <alignment horizontal="center" vertical="center" wrapText="1"/>
      <protection locked="0"/>
    </xf>
    <xf numFmtId="164" fontId="45" fillId="2" borderId="1" xfId="0" applyNumberFormat="1" applyFont="1" applyFill="1" applyBorder="1" applyAlignment="1">
      <alignment vertical="center" wrapText="1"/>
    </xf>
    <xf numFmtId="0" fontId="24" fillId="2" borderId="1" xfId="0" applyNumberFormat="1" applyFont="1" applyFill="1" applyBorder="1" applyAlignment="1">
      <alignment horizontal="center" vertical="center" wrapText="1"/>
    </xf>
    <xf numFmtId="166" fontId="24" fillId="2" borderId="1" xfId="0" applyNumberFormat="1" applyFont="1" applyFill="1" applyBorder="1" applyAlignment="1" applyProtection="1">
      <alignment horizontal="center" vertical="center"/>
      <protection locked="0"/>
    </xf>
    <xf numFmtId="164" fontId="24" fillId="2" borderId="1" xfId="0" applyNumberFormat="1" applyFont="1" applyFill="1" applyBorder="1" applyAlignment="1">
      <alignment vertical="center" wrapText="1"/>
    </xf>
    <xf numFmtId="40" fontId="24" fillId="2" borderId="1" xfId="0" applyNumberFormat="1" applyFont="1" applyFill="1" applyBorder="1" applyAlignment="1" applyProtection="1">
      <alignment horizontal="center" vertical="center"/>
    </xf>
    <xf numFmtId="0" fontId="24" fillId="2" borderId="1" xfId="0" applyNumberFormat="1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center" vertical="center" wrapText="1"/>
    </xf>
    <xf numFmtId="40" fontId="24" fillId="2" borderId="0" xfId="0" applyNumberFormat="1" applyFont="1" applyFill="1" applyBorder="1" applyAlignment="1" applyProtection="1">
      <alignment horizontal="center" vertical="center"/>
    </xf>
    <xf numFmtId="166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2" borderId="0" xfId="0" applyNumberFormat="1" applyFont="1" applyFill="1" applyBorder="1" applyAlignment="1">
      <alignment horizontal="left" vertical="center" wrapText="1"/>
    </xf>
    <xf numFmtId="40" fontId="32" fillId="4" borderId="1" xfId="0" applyNumberFormat="1" applyFont="1" applyFill="1" applyBorder="1" applyAlignment="1" applyProtection="1">
      <alignment vertical="center"/>
      <protection locked="0"/>
    </xf>
    <xf numFmtId="166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2" borderId="1" xfId="0" applyNumberFormat="1" applyFont="1" applyFill="1" applyBorder="1" applyAlignment="1" applyProtection="1">
      <alignment horizontal="right" vertical="center" wrapText="1"/>
    </xf>
    <xf numFmtId="166" fontId="24" fillId="2" borderId="1" xfId="0" applyNumberFormat="1" applyFont="1" applyFill="1" applyBorder="1" applyAlignment="1" applyProtection="1">
      <alignment horizontal="right" vertical="center"/>
      <protection locked="0"/>
    </xf>
    <xf numFmtId="0" fontId="24" fillId="2" borderId="1" xfId="0" applyFont="1" applyFill="1" applyBorder="1" applyAlignment="1">
      <alignment horizontal="center" vertical="center"/>
    </xf>
    <xf numFmtId="166" fontId="24" fillId="2" borderId="4" xfId="0" applyNumberFormat="1" applyFont="1" applyFill="1" applyBorder="1" applyAlignment="1" applyProtection="1">
      <alignment horizontal="right" vertical="center"/>
      <protection locked="0"/>
    </xf>
    <xf numFmtId="16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24" fillId="2" borderId="1" xfId="0" applyNumberFormat="1" applyFont="1" applyFill="1" applyBorder="1" applyAlignment="1" applyProtection="1">
      <alignment horizontal="center" vertical="center" wrapText="1"/>
    </xf>
    <xf numFmtId="166" fontId="24" fillId="2" borderId="1" xfId="0" applyNumberFormat="1" applyFont="1" applyFill="1" applyBorder="1" applyAlignment="1" applyProtection="1">
      <alignment vertical="center" wrapText="1"/>
      <protection locked="0"/>
    </xf>
    <xf numFmtId="0" fontId="48" fillId="2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/>
    </xf>
    <xf numFmtId="0" fontId="47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 applyProtection="1">
      <alignment horizontal="center" vertical="center" wrapText="1"/>
      <protection locked="0"/>
    </xf>
    <xf numFmtId="0" fontId="47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 applyProtection="1">
      <alignment horizontal="right" vertical="center" wrapText="1"/>
    </xf>
    <xf numFmtId="0" fontId="51" fillId="2" borderId="1" xfId="0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8" fontId="5" fillId="2" borderId="4" xfId="0" quotePrefix="1" applyNumberFormat="1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40" fontId="1" fillId="4" borderId="4" xfId="0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40" fontId="8" fillId="0" borderId="1" xfId="0" applyNumberFormat="1" applyFont="1" applyFill="1" applyBorder="1"/>
    <xf numFmtId="40" fontId="5" fillId="4" borderId="1" xfId="0" applyNumberFormat="1" applyFont="1" applyFill="1" applyBorder="1" applyAlignment="1" applyProtection="1">
      <alignment vertical="center" wrapText="1"/>
      <protection locked="0"/>
    </xf>
    <xf numFmtId="40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35" fillId="2" borderId="1" xfId="0" applyFont="1" applyFill="1" applyBorder="1" applyAlignment="1">
      <alignment vertical="top"/>
    </xf>
    <xf numFmtId="0" fontId="24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3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right" vertical="center"/>
      <protection locked="0"/>
    </xf>
    <xf numFmtId="164" fontId="5" fillId="2" borderId="1" xfId="0" applyNumberFormat="1" applyFont="1" applyFill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17" fontId="5" fillId="0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40" fontId="1" fillId="4" borderId="2" xfId="0" applyNumberFormat="1" applyFont="1" applyFill="1" applyBorder="1" applyAlignment="1" applyProtection="1">
      <alignment vertical="center"/>
      <protection locked="0"/>
    </xf>
    <xf numFmtId="3" fontId="50" fillId="0" borderId="0" xfId="0" applyNumberFormat="1" applyFont="1" applyFill="1" applyBorder="1" applyAlignment="1">
      <alignment horizontal="center"/>
    </xf>
    <xf numFmtId="166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46" fillId="2" borderId="0" xfId="0" applyNumberFormat="1" applyFont="1" applyFill="1" applyBorder="1" applyAlignment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vertical="center" wrapText="1"/>
      <protection locked="0"/>
    </xf>
    <xf numFmtId="166" fontId="5" fillId="2" borderId="4" xfId="0" applyNumberFormat="1" applyFont="1" applyFill="1" applyBorder="1" applyAlignment="1" applyProtection="1">
      <alignment vertical="center" wrapText="1"/>
      <protection locked="0"/>
    </xf>
    <xf numFmtId="1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 applyProtection="1">
      <alignment horizontal="right" vertical="center"/>
      <protection locked="0"/>
    </xf>
    <xf numFmtId="0" fontId="35" fillId="0" borderId="1" xfId="0" applyFont="1" applyBorder="1" applyAlignment="1">
      <alignment horizontal="center" vertical="center"/>
    </xf>
    <xf numFmtId="0" fontId="5" fillId="2" borderId="5" xfId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0" fontId="52" fillId="2" borderId="1" xfId="1" applyFont="1" applyFill="1" applyBorder="1" applyAlignment="1">
      <alignment horizontal="center" vertical="center"/>
    </xf>
    <xf numFmtId="0" fontId="52" fillId="2" borderId="4" xfId="0" applyFont="1" applyFill="1" applyBorder="1" applyAlignment="1">
      <alignment horizontal="center" vertical="center" wrapText="1"/>
    </xf>
    <xf numFmtId="166" fontId="52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52" fillId="2" borderId="1" xfId="0" quotePrefix="1" applyNumberFormat="1" applyFont="1" applyFill="1" applyBorder="1" applyAlignment="1" applyProtection="1">
      <alignment horizontal="center" vertical="center" wrapText="1"/>
      <protection locked="0"/>
    </xf>
    <xf numFmtId="166" fontId="52" fillId="2" borderId="1" xfId="0" applyNumberFormat="1" applyFont="1" applyFill="1" applyBorder="1" applyAlignment="1" applyProtection="1">
      <alignment horizontal="right" vertical="center" wrapText="1"/>
    </xf>
    <xf numFmtId="0" fontId="52" fillId="2" borderId="1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vertical="center" wrapText="1"/>
    </xf>
    <xf numFmtId="40" fontId="53" fillId="4" borderId="1" xfId="0" applyNumberFormat="1" applyFont="1" applyFill="1" applyBorder="1" applyAlignment="1" applyProtection="1">
      <alignment vertical="center"/>
      <protection locked="0"/>
    </xf>
    <xf numFmtId="0" fontId="15" fillId="0" borderId="0" xfId="1" applyFont="1" applyBorder="1"/>
    <xf numFmtId="0" fontId="21" fillId="2" borderId="3" xfId="0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166" fontId="1" fillId="3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horizontal="left"/>
    </xf>
    <xf numFmtId="0" fontId="15" fillId="0" borderId="0" xfId="1" applyFont="1" applyFill="1" applyBorder="1"/>
    <xf numFmtId="0" fontId="0" fillId="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24" fillId="2" borderId="1" xfId="0" applyFont="1" applyFill="1" applyBorder="1"/>
    <xf numFmtId="0" fontId="4" fillId="0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0" xfId="0" applyFont="1" applyFill="1" applyBorder="1" applyAlignment="1">
      <alignment vertical="top"/>
    </xf>
    <xf numFmtId="0" fontId="24" fillId="2" borderId="2" xfId="0" applyFont="1" applyFill="1" applyBorder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center" wrapText="1"/>
    </xf>
    <xf numFmtId="0" fontId="24" fillId="2" borderId="1" xfId="0" applyFont="1" applyFill="1" applyBorder="1" applyAlignment="1" applyProtection="1">
      <alignment horizontal="left" vertical="top" wrapText="1"/>
      <protection locked="0"/>
    </xf>
    <xf numFmtId="0" fontId="49" fillId="2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 applyProtection="1">
      <alignment horizontal="left" vertical="top" wrapText="1"/>
      <protection locked="0"/>
    </xf>
    <xf numFmtId="0" fontId="5" fillId="2" borderId="1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5" xfId="0" applyNumberFormat="1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 applyProtection="1">
      <alignment vertical="top" wrapText="1"/>
      <protection locked="0"/>
    </xf>
    <xf numFmtId="164" fontId="24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2" borderId="1" xfId="1" applyFont="1" applyFill="1" applyBorder="1" applyAlignment="1" applyProtection="1">
      <alignment vertical="top" wrapText="1"/>
    </xf>
    <xf numFmtId="0" fontId="5" fillId="2" borderId="1" xfId="7" applyFont="1" applyFill="1" applyBorder="1" applyAlignment="1" applyProtection="1">
      <alignment horizontal="left" vertical="center" wrapText="1"/>
      <protection locked="0"/>
    </xf>
    <xf numFmtId="0" fontId="34" fillId="2" borderId="1" xfId="0" applyFont="1" applyFill="1" applyBorder="1" applyAlignment="1" applyProtection="1">
      <alignment vertical="top" wrapText="1"/>
      <protection locked="0"/>
    </xf>
    <xf numFmtId="0" fontId="34" fillId="2" borderId="1" xfId="0" applyFont="1" applyFill="1" applyBorder="1" applyAlignment="1" applyProtection="1">
      <alignment vertical="top" wrapText="1" shrinkToFit="1"/>
      <protection locked="0"/>
    </xf>
    <xf numFmtId="164" fontId="5" fillId="2" borderId="9" xfId="0" applyNumberFormat="1" applyFont="1" applyFill="1" applyBorder="1" applyAlignment="1">
      <alignment vertical="top" wrapText="1"/>
    </xf>
    <xf numFmtId="164" fontId="24" fillId="2" borderId="1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vertical="top" wrapText="1"/>
    </xf>
    <xf numFmtId="0" fontId="5" fillId="0" borderId="1" xfId="1" applyFont="1" applyBorder="1" applyAlignment="1" applyProtection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4" xfId="1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1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 applyProtection="1">
      <alignment vertical="top" wrapText="1"/>
      <protection locked="0"/>
    </xf>
    <xf numFmtId="166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24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 applyProtection="1">
      <alignment vertical="top" wrapText="1"/>
      <protection locked="0"/>
    </xf>
    <xf numFmtId="0" fontId="56" fillId="2" borderId="1" xfId="0" applyFont="1" applyFill="1" applyBorder="1" applyAlignment="1" applyProtection="1">
      <alignment horizontal="left" vertical="top" wrapText="1"/>
      <protection locked="0"/>
    </xf>
    <xf numFmtId="164" fontId="56" fillId="2" borderId="1" xfId="0" applyNumberFormat="1" applyFont="1" applyFill="1" applyBorder="1" applyAlignment="1">
      <alignment vertical="top" wrapText="1"/>
    </xf>
    <xf numFmtId="164" fontId="57" fillId="2" borderId="1" xfId="0" applyNumberFormat="1" applyFont="1" applyFill="1" applyBorder="1" applyAlignment="1">
      <alignment vertical="top" wrapText="1"/>
    </xf>
    <xf numFmtId="164" fontId="56" fillId="2" borderId="1" xfId="0" applyNumberFormat="1" applyFont="1" applyFill="1" applyBorder="1" applyAlignment="1">
      <alignment horizontal="left" vertical="top" wrapText="1"/>
    </xf>
    <xf numFmtId="0" fontId="56" fillId="2" borderId="1" xfId="8" applyFont="1" applyFill="1" applyBorder="1" applyAlignment="1" applyProtection="1">
      <alignment horizontal="left" vertical="center" wrapText="1"/>
      <protection locked="0"/>
    </xf>
    <xf numFmtId="0" fontId="56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9" fillId="0" borderId="4" xfId="1" applyFont="1" applyFill="1" applyBorder="1" applyAlignment="1" applyProtection="1">
      <alignment horizontal="center" vertical="center" wrapText="1"/>
      <protection locked="0"/>
    </xf>
    <xf numFmtId="0" fontId="39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vertical="center" wrapText="1"/>
    </xf>
    <xf numFmtId="0" fontId="1" fillId="0" borderId="4" xfId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7" xfId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 applyProtection="1">
      <alignment horizontal="center" vertical="center" wrapText="1"/>
      <protection locked="0"/>
    </xf>
    <xf numFmtId="0" fontId="1" fillId="0" borderId="6" xfId="1" applyFont="1" applyFill="1" applyBorder="1" applyAlignment="1" applyProtection="1">
      <alignment horizontal="center" vertical="center" wrapText="1"/>
      <protection locked="0"/>
    </xf>
    <xf numFmtId="0" fontId="1" fillId="0" borderId="5" xfId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wrapText="1"/>
    </xf>
  </cellXfs>
  <cellStyles count="12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  <cellStyle name="normální_List1" xfId="11"/>
    <cellStyle name="normální_Plán zahr cvičení  AČR 2010 verze 7A 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.xml"/><Relationship Id="rId28" Type="http://schemas.openxmlformats.org/officeDocument/2006/relationships/revisionLog" Target="revisionLog3.xml"/><Relationship Id="rId27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FAE7630-65B5-4D01-9EEC-DDBB77858621}" diskRevisions="1" revisionId="375" version="2">
  <header guid="{37B40B6A-37E8-421A-969A-BAC81ECCCF0F}" dateTime="2019-11-20T16:04:07" maxSheetId="4" userName="Chasáková Irena - MO 1322 - ŠIS AČR" r:id="rId26" minRId="348">
    <sheetIdMap count="3">
      <sheetId val="1"/>
      <sheetId val="2"/>
      <sheetId val="3"/>
    </sheetIdMap>
  </header>
  <header guid="{D1DFE679-054E-4F13-BDF6-8443BFCFC8DF}" dateTime="2019-11-25T11:22:32" maxSheetId="4" userName="Chasáková Irena - MO 1322 - ŠIS AČR" r:id="rId27" minRId="361" maxRId="362">
    <sheetIdMap count="3">
      <sheetId val="1"/>
      <sheetId val="2"/>
      <sheetId val="3"/>
    </sheetIdMap>
  </header>
  <header guid="{7FAE7630-65B5-4D01-9EEC-DDBB77858621}" dateTime="2019-12-16T13:21:34" maxSheetId="4" userName="Klíč Zbyněk - MO 1322 - ŠIS AČR" r:id="rId28" minRId="36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" sId="1">
    <oc r="G51" t="inlineStr">
      <is>
        <t>2. - 8. února</t>
      </is>
    </oc>
    <nc r="G51" t="inlineStr">
      <is>
        <t>únor</t>
      </is>
    </nc>
  </rcc>
  <rcv guid="{3E541E9C-D90B-42C5-BA08-8B80A0BDB4EA}" action="delete"/>
  <rdn rId="0" localSheetId="1" customView="1" name="Z_3E541E9C_D90B_42C5_BA08_8B80A0BDB4EA_.wvu.PrintArea" hidden="1" oldHidden="1">
    <formula>'mimo ČR'!$B$1:$Q$142</formula>
    <oldFormula>'mimo ČR'!$B$1:$Q$142</oldFormula>
  </rdn>
  <rdn rId="0" localSheetId="1" customView="1" name="Z_3E541E9C_D90B_42C5_BA08_8B80A0BDB4EA_.wvu.PrintTitles" hidden="1" oldHidden="1">
    <formula>'mimo ČR'!$4:$5</formula>
    <oldFormula>'mimo ČR'!$4:$5</oldFormula>
  </rdn>
  <rdn rId="0" localSheetId="1" customView="1" name="Z_3E541E9C_D90B_42C5_BA08_8B80A0BDB4EA_.wvu.Cols" hidden="1" oldHidden="1">
    <formula>'mimo ČR'!$A:$A,'mimo ČR'!$N:$V</formula>
    <oldFormula>'mimo ČR'!$A:$A,'mimo ČR'!$N:$V</oldFormula>
  </rdn>
  <rdn rId="0" localSheetId="1" customView="1" name="Z_3E541E9C_D90B_42C5_BA08_8B80A0BDB4EA_.wvu.FilterData" hidden="1" oldHidden="1">
    <formula>'mimo ČR'!$A$4:$V$152</formula>
    <oldFormula>'mimo ČR'!$A$4:$V$152</oldFormula>
  </rdn>
  <rdn rId="0" localSheetId="2" customView="1" name="Z_3E541E9C_D90B_42C5_BA08_8B80A0BDB4EA_.wvu.PrintArea" hidden="1" oldHidden="1">
    <formula>'v ČR'!$A$1:$T$69</formula>
    <oldFormula>'v ČR'!$A$1:$T$69</oldFormula>
  </rdn>
  <rdn rId="0" localSheetId="2" customView="1" name="Z_3E541E9C_D90B_42C5_BA08_8B80A0BDB4EA_.wvu.PrintTitles" hidden="1" oldHidden="1">
    <formula>'v ČR'!$4:$5</formula>
    <oldFormula>'v ČR'!$4:$5</oldFormula>
  </rdn>
  <rdn rId="0" localSheetId="2" customView="1" name="Z_3E541E9C_D90B_42C5_BA08_8B80A0BDB4EA_.wvu.Rows" hidden="1" oldHidden="1">
    <formula>'v ČR'!$71:$71</formula>
    <oldFormula>'v ČR'!$71:$71</oldFormula>
  </rdn>
  <rdn rId="0" localSheetId="2" customView="1" name="Z_3E541E9C_D90B_42C5_BA08_8B80A0BDB4EA_.wvu.Cols" hidden="1" oldHidden="1">
    <formula>'v ČR'!$A:$A,'v ČR'!$N:$T</formula>
    <oldFormula>'v ČR'!$A:$A,'v ČR'!$N:$T</oldFormula>
  </rdn>
  <rdn rId="0" localSheetId="2" customView="1" name="Z_3E541E9C_D90B_42C5_BA08_8B80A0BDB4EA_.wvu.FilterData" hidden="1" oldHidden="1">
    <formula>'v ČR'!$A$5:$T$69</formula>
    <oldFormula>'v ČR'!$A$5:$T$69</oldFormula>
  </rdn>
  <rdn rId="0" localSheetId="3" customView="1" name="Z_3E541E9C_D90B_42C5_BA08_8B80A0BDB4EA_.wvu.PrintArea" hidden="1" oldHidden="1">
    <formula>Zkratky!$A$1:$C$509</formula>
    <oldFormula>Zkratky!$A$1:$C$509</oldFormula>
  </rdn>
  <rdn rId="0" localSheetId="3" customView="1" name="Z_3E541E9C_D90B_42C5_BA08_8B80A0BDB4EA_.wvu.Rows" hidden="1" oldHidden="1">
    <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formula>
    <old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oldFormula>
  </rdn>
  <rdn rId="0" localSheetId="3" customView="1" name="Z_3E541E9C_D90B_42C5_BA08_8B80A0BDB4EA_.wvu.FilterData" hidden="1" oldHidden="1">
    <formula>Zkratky!$A$3:$C$509</formula>
    <oldFormula>Zkratky!$A$3:$C$509</oldFormula>
  </rdn>
  <rcv guid="{3E541E9C-D90B-42C5-BA08-8B80A0BDB4E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1" sId="2">
    <oc r="G59" t="inlineStr">
      <is>
        <t>září,
říjen,
listopad</t>
      </is>
    </oc>
    <nc r="G59" t="inlineStr">
      <is>
        <t>10. - 16. května</t>
      </is>
    </nc>
  </rcc>
  <rcc rId="362" sId="2">
    <oc r="H59" t="inlineStr">
      <is>
        <t>14,
14,
14</t>
      </is>
    </oc>
    <nc r="H59" t="inlineStr">
      <is>
        <t>7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" sId="2">
    <oc r="H59" t="inlineStr">
      <is>
        <t>7</t>
      </is>
    </oc>
    <nc r="H59"/>
  </rcc>
  <rdn rId="0" localSheetId="1" customView="1" name="Z_76FD0138_DDD8_41BA_9580_0C9C02774B32_.wvu.PrintArea" hidden="1" oldHidden="1">
    <formula>'mimo ČR'!$B$1:$Q$142</formula>
  </rdn>
  <rdn rId="0" localSheetId="1" customView="1" name="Z_76FD0138_DDD8_41BA_9580_0C9C02774B32_.wvu.PrintTitles" hidden="1" oldHidden="1">
    <formula>'mimo ČR'!$4:$5</formula>
  </rdn>
  <rdn rId="0" localSheetId="1" customView="1" name="Z_76FD0138_DDD8_41BA_9580_0C9C02774B32_.wvu.Cols" hidden="1" oldHidden="1">
    <formula>'mimo ČR'!$A:$A,'mimo ČR'!$N:$V</formula>
  </rdn>
  <rdn rId="0" localSheetId="1" customView="1" name="Z_76FD0138_DDD8_41BA_9580_0C9C02774B32_.wvu.FilterData" hidden="1" oldHidden="1">
    <formula>'mimo ČR'!$A$4:$V$152</formula>
  </rdn>
  <rdn rId="0" localSheetId="2" customView="1" name="Z_76FD0138_DDD8_41BA_9580_0C9C02774B32_.wvu.PrintArea" hidden="1" oldHidden="1">
    <formula>'v ČR'!$A$1:$T$69</formula>
  </rdn>
  <rdn rId="0" localSheetId="2" customView="1" name="Z_76FD0138_DDD8_41BA_9580_0C9C02774B32_.wvu.PrintTitles" hidden="1" oldHidden="1">
    <formula>'v ČR'!$4:$5</formula>
  </rdn>
  <rdn rId="0" localSheetId="2" customView="1" name="Z_76FD0138_DDD8_41BA_9580_0C9C02774B32_.wvu.Rows" hidden="1" oldHidden="1">
    <formula>'v ČR'!$71:$71</formula>
  </rdn>
  <rdn rId="0" localSheetId="2" customView="1" name="Z_76FD0138_DDD8_41BA_9580_0C9C02774B32_.wvu.Cols" hidden="1" oldHidden="1">
    <formula>'v ČR'!$A:$A,'v ČR'!$N:$T</formula>
  </rdn>
  <rdn rId="0" localSheetId="2" customView="1" name="Z_76FD0138_DDD8_41BA_9580_0C9C02774B32_.wvu.FilterData" hidden="1" oldHidden="1">
    <formula>'v ČR'!$A$5:$T$69</formula>
  </rdn>
  <rdn rId="0" localSheetId="3" customView="1" name="Z_76FD0138_DDD8_41BA_9580_0C9C02774B32_.wvu.PrintArea" hidden="1" oldHidden="1">
    <formula>Zkratky!$A$1:$C$509</formula>
  </rdn>
  <rdn rId="0" localSheetId="3" customView="1" name="Z_76FD0138_DDD8_41BA_9580_0C9C02774B32_.wvu.Rows" hidden="1" oldHidden="1">
    <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formula>
  </rdn>
  <rdn rId="0" localSheetId="3" customView="1" name="Z_76FD0138_DDD8_41BA_9580_0C9C02774B32_.wvu.FilterData" hidden="1" oldHidden="1">
    <formula>Zkratky!$A$3:$C$509</formula>
  </rdn>
  <rcv guid="{76FD0138-DDD8-41BA-9580-0C9C02774B3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5.bin"/><Relationship Id="rId5" Type="http://schemas.openxmlformats.org/officeDocument/2006/relationships/hyperlink" Target="https://en.wikipedia.org/wiki/21st_Theater_Sustainment_Command" TargetMode="External"/><Relationship Id="rId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305"/>
  <sheetViews>
    <sheetView tabSelected="1" view="pageBreakPreview" topLeftCell="B1" zoomScale="90" zoomScaleNormal="100" zoomScaleSheetLayoutView="90" workbookViewId="0">
      <selection activeCell="G51" sqref="G51"/>
    </sheetView>
  </sheetViews>
  <sheetFormatPr defaultColWidth="9.140625" defaultRowHeight="15" x14ac:dyDescent="0.2"/>
  <cols>
    <col min="1" max="1" width="8.5703125" style="31" hidden="1" customWidth="1"/>
    <col min="2" max="2" width="9" style="13" customWidth="1"/>
    <col min="3" max="3" width="41.85546875" style="7" bestFit="1" customWidth="1"/>
    <col min="4" max="4" width="14.42578125" style="13" customWidth="1"/>
    <col min="5" max="5" width="25.5703125" style="7" customWidth="1"/>
    <col min="6" max="6" width="24.140625" style="7" customWidth="1"/>
    <col min="7" max="7" width="24" style="13" customWidth="1"/>
    <col min="8" max="8" width="7.85546875" style="13" customWidth="1"/>
    <col min="9" max="9" width="18.85546875" style="7" customWidth="1"/>
    <col min="10" max="10" width="10" style="7" customWidth="1"/>
    <col min="11" max="11" width="29.85546875" style="7" customWidth="1"/>
    <col min="12" max="12" width="15.140625" style="13" customWidth="1"/>
    <col min="13" max="13" width="60" style="27" customWidth="1"/>
    <col min="14" max="14" width="12.28515625" style="27" hidden="1" customWidth="1"/>
    <col min="15" max="16" width="19.5703125" style="26" hidden="1" customWidth="1"/>
    <col min="17" max="17" width="22.7109375" style="26" hidden="1" customWidth="1"/>
    <col min="18" max="18" width="21.42578125" style="26" hidden="1" customWidth="1"/>
    <col min="19" max="19" width="24.28515625" style="26" hidden="1" customWidth="1"/>
    <col min="20" max="20" width="20.140625" style="26" hidden="1" customWidth="1"/>
    <col min="21" max="21" width="26.85546875" style="27" hidden="1" customWidth="1"/>
    <col min="22" max="22" width="31.28515625" style="7" hidden="1" customWidth="1"/>
    <col min="23" max="23" width="27.42578125" style="7" customWidth="1"/>
    <col min="24" max="24" width="22.28515625" style="7" customWidth="1"/>
    <col min="25" max="16384" width="9.140625" style="7"/>
  </cols>
  <sheetData>
    <row r="1" spans="1:44" ht="24" customHeight="1" x14ac:dyDescent="0.2">
      <c r="B1" s="505" t="s">
        <v>1831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41"/>
    </row>
    <row r="2" spans="1:44" ht="15.75" customHeight="1" x14ac:dyDescent="0.2">
      <c r="B2" s="46"/>
      <c r="C2" s="46"/>
      <c r="D2" s="268"/>
      <c r="E2" s="269"/>
      <c r="F2" s="269"/>
      <c r="G2" s="46"/>
      <c r="H2" s="61"/>
      <c r="I2" s="61"/>
      <c r="J2" s="46"/>
      <c r="K2" s="127"/>
      <c r="L2" s="49"/>
      <c r="M2" s="46"/>
      <c r="N2" s="41"/>
      <c r="O2" s="31"/>
      <c r="P2" s="31"/>
      <c r="Q2" s="31"/>
      <c r="R2" s="31"/>
      <c r="S2" s="31"/>
      <c r="T2" s="31"/>
      <c r="U2" s="32"/>
    </row>
    <row r="3" spans="1:44" s="1" customFormat="1" ht="15.75" customHeight="1" x14ac:dyDescent="0.3">
      <c r="B3" s="506" t="s">
        <v>8</v>
      </c>
      <c r="C3" s="506"/>
      <c r="D3" s="39"/>
      <c r="E3" s="5"/>
      <c r="F3" s="5"/>
      <c r="G3" s="36"/>
      <c r="H3" s="60"/>
      <c r="I3" s="52"/>
      <c r="J3" s="50"/>
      <c r="K3" s="126"/>
      <c r="L3" s="50"/>
      <c r="M3" s="33"/>
      <c r="N3" s="33"/>
      <c r="O3" s="31"/>
      <c r="P3" s="31"/>
      <c r="Q3" s="31"/>
      <c r="R3" s="31"/>
      <c r="S3" s="31"/>
    </row>
    <row r="4" spans="1:44" s="2" customFormat="1" ht="15.75" customHeight="1" x14ac:dyDescent="0.2">
      <c r="A4" s="521" t="s">
        <v>29</v>
      </c>
      <c r="B4" s="507" t="s">
        <v>9</v>
      </c>
      <c r="C4" s="507" t="s">
        <v>102</v>
      </c>
      <c r="D4" s="507" t="s">
        <v>7</v>
      </c>
      <c r="E4" s="507" t="s">
        <v>0</v>
      </c>
      <c r="F4" s="507" t="s">
        <v>51</v>
      </c>
      <c r="G4" s="507" t="s">
        <v>1</v>
      </c>
      <c r="H4" s="507" t="s">
        <v>2</v>
      </c>
      <c r="I4" s="511" t="s">
        <v>11</v>
      </c>
      <c r="J4" s="512"/>
      <c r="K4" s="513"/>
      <c r="L4" s="507" t="s">
        <v>6</v>
      </c>
      <c r="M4" s="509" t="s">
        <v>1916</v>
      </c>
      <c r="N4" s="507" t="s">
        <v>27</v>
      </c>
      <c r="O4" s="516" t="s">
        <v>19</v>
      </c>
      <c r="P4" s="517"/>
      <c r="Q4" s="517"/>
      <c r="R4" s="517"/>
      <c r="S4" s="518"/>
      <c r="T4" s="519" t="s">
        <v>26</v>
      </c>
      <c r="U4" s="519" t="s">
        <v>25</v>
      </c>
      <c r="V4" s="514" t="s">
        <v>227</v>
      </c>
    </row>
    <row r="5" spans="1:44" s="2" customFormat="1" ht="123" customHeight="1" x14ac:dyDescent="0.2">
      <c r="A5" s="521"/>
      <c r="B5" s="508"/>
      <c r="C5" s="508"/>
      <c r="D5" s="508"/>
      <c r="E5" s="508"/>
      <c r="F5" s="508"/>
      <c r="G5" s="508"/>
      <c r="H5" s="508"/>
      <c r="I5" s="43" t="s">
        <v>3</v>
      </c>
      <c r="J5" s="43" t="s">
        <v>4</v>
      </c>
      <c r="K5" s="44" t="s">
        <v>5</v>
      </c>
      <c r="L5" s="508"/>
      <c r="M5" s="510"/>
      <c r="N5" s="522"/>
      <c r="O5" s="58" t="s">
        <v>21</v>
      </c>
      <c r="P5" s="58" t="s">
        <v>22</v>
      </c>
      <c r="Q5" s="58" t="s">
        <v>23</v>
      </c>
      <c r="R5" s="58" t="s">
        <v>24</v>
      </c>
      <c r="S5" s="58" t="s">
        <v>20</v>
      </c>
      <c r="T5" s="520"/>
      <c r="U5" s="520"/>
      <c r="V5" s="515"/>
      <c r="W5" s="303"/>
    </row>
    <row r="6" spans="1:44" s="2" customFormat="1" ht="15.75" x14ac:dyDescent="0.2">
      <c r="A6" s="42"/>
      <c r="B6" s="53"/>
      <c r="C6" s="16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45"/>
      <c r="N6" s="34"/>
      <c r="O6" s="17"/>
      <c r="P6" s="17"/>
      <c r="Q6" s="17"/>
      <c r="R6" s="17"/>
      <c r="S6" s="17"/>
      <c r="T6" s="17"/>
      <c r="U6" s="22"/>
      <c r="V6" s="185"/>
      <c r="W6" s="453"/>
      <c r="X6" s="303"/>
      <c r="Y6" s="303"/>
    </row>
    <row r="7" spans="1:44" s="38" customFormat="1" ht="66" customHeight="1" x14ac:dyDescent="0.2">
      <c r="A7" s="70"/>
      <c r="B7" s="55">
        <v>1</v>
      </c>
      <c r="C7" s="78" t="s">
        <v>431</v>
      </c>
      <c r="D7" s="78" t="s">
        <v>10</v>
      </c>
      <c r="E7" s="79" t="s">
        <v>231</v>
      </c>
      <c r="F7" s="71" t="s">
        <v>232</v>
      </c>
      <c r="G7" s="74" t="s">
        <v>54</v>
      </c>
      <c r="H7" s="79">
        <v>10</v>
      </c>
      <c r="I7" s="78" t="s">
        <v>37</v>
      </c>
      <c r="J7" s="80">
        <v>12</v>
      </c>
      <c r="K7" s="78" t="s">
        <v>85</v>
      </c>
      <c r="L7" s="78" t="s">
        <v>280</v>
      </c>
      <c r="M7" s="75" t="s">
        <v>1798</v>
      </c>
      <c r="N7" s="78" t="s">
        <v>280</v>
      </c>
      <c r="O7" s="132">
        <v>350000</v>
      </c>
      <c r="P7" s="85"/>
      <c r="Q7" s="85"/>
      <c r="R7" s="85"/>
      <c r="S7" s="83">
        <f>SUM(O7:R7)</f>
        <v>350000</v>
      </c>
      <c r="T7" s="83"/>
      <c r="U7" s="88" t="s">
        <v>576</v>
      </c>
      <c r="V7" s="129"/>
      <c r="W7" s="94"/>
      <c r="X7" s="94"/>
      <c r="Y7" s="94"/>
      <c r="Z7" s="96"/>
      <c r="AA7" s="96"/>
      <c r="AB7" s="94"/>
      <c r="AC7" s="117"/>
      <c r="AD7" s="94"/>
      <c r="AE7" s="94"/>
      <c r="AF7" s="99"/>
      <c r="AG7" s="94"/>
      <c r="AH7" s="100"/>
      <c r="AI7" s="100"/>
      <c r="AJ7" s="99"/>
      <c r="AK7" s="94"/>
      <c r="AL7" s="100"/>
      <c r="AM7" s="100"/>
      <c r="AN7" s="100"/>
      <c r="AO7" s="100"/>
      <c r="AP7" s="101"/>
      <c r="AQ7" s="110"/>
      <c r="AR7" s="103"/>
    </row>
    <row r="8" spans="1:44" s="38" customFormat="1" ht="66" customHeight="1" x14ac:dyDescent="0.2">
      <c r="A8" s="70">
        <v>1</v>
      </c>
      <c r="B8" s="55">
        <v>2</v>
      </c>
      <c r="C8" s="71" t="s">
        <v>625</v>
      </c>
      <c r="D8" s="71" t="s">
        <v>10</v>
      </c>
      <c r="E8" s="142" t="s">
        <v>111</v>
      </c>
      <c r="F8" s="142" t="s">
        <v>1851</v>
      </c>
      <c r="G8" s="414" t="s">
        <v>626</v>
      </c>
      <c r="H8" s="143">
        <v>20</v>
      </c>
      <c r="I8" s="71" t="s">
        <v>31</v>
      </c>
      <c r="J8" s="80">
        <v>8</v>
      </c>
      <c r="K8" s="71" t="s">
        <v>64</v>
      </c>
      <c r="L8" s="71" t="s">
        <v>49</v>
      </c>
      <c r="M8" s="54" t="s">
        <v>112</v>
      </c>
      <c r="N8" s="78" t="s">
        <v>49</v>
      </c>
      <c r="O8" s="83"/>
      <c r="P8" s="142"/>
      <c r="Q8" s="54"/>
      <c r="R8" s="149"/>
      <c r="S8" s="183">
        <f>SUM(O8:R8)</f>
        <v>0</v>
      </c>
      <c r="T8" s="77"/>
      <c r="U8" s="209" t="s">
        <v>627</v>
      </c>
      <c r="V8" s="149"/>
      <c r="W8" s="94"/>
      <c r="X8" s="94"/>
      <c r="Y8" s="94"/>
      <c r="Z8" s="96"/>
      <c r="AA8" s="96"/>
      <c r="AB8" s="94"/>
      <c r="AC8" s="117"/>
      <c r="AD8" s="94"/>
      <c r="AE8" s="94"/>
      <c r="AF8" s="99"/>
      <c r="AG8" s="94"/>
      <c r="AH8" s="100"/>
      <c r="AI8" s="100"/>
      <c r="AJ8" s="99"/>
      <c r="AK8" s="94"/>
      <c r="AL8" s="100"/>
      <c r="AM8" s="100"/>
      <c r="AN8" s="100"/>
      <c r="AO8" s="100"/>
      <c r="AP8" s="101"/>
      <c r="AQ8" s="110"/>
      <c r="AR8" s="103"/>
    </row>
    <row r="9" spans="1:44" s="38" customFormat="1" ht="66" customHeight="1" x14ac:dyDescent="0.2">
      <c r="A9" s="70">
        <v>1</v>
      </c>
      <c r="B9" s="55">
        <v>3</v>
      </c>
      <c r="C9" s="71" t="s">
        <v>615</v>
      </c>
      <c r="D9" s="71" t="s">
        <v>10</v>
      </c>
      <c r="E9" s="142" t="s">
        <v>196</v>
      </c>
      <c r="F9" s="142" t="s">
        <v>66</v>
      </c>
      <c r="G9" s="142" t="s">
        <v>55</v>
      </c>
      <c r="H9" s="143">
        <v>14</v>
      </c>
      <c r="I9" s="71" t="s">
        <v>31</v>
      </c>
      <c r="J9" s="80">
        <v>2</v>
      </c>
      <c r="K9" s="71" t="s">
        <v>64</v>
      </c>
      <c r="L9" s="71" t="s">
        <v>49</v>
      </c>
      <c r="M9" s="54" t="s">
        <v>1720</v>
      </c>
      <c r="N9" s="78" t="s">
        <v>49</v>
      </c>
      <c r="O9" s="132" t="s">
        <v>616</v>
      </c>
      <c r="P9" s="132"/>
      <c r="Q9" s="132"/>
      <c r="R9" s="132"/>
      <c r="S9" s="183">
        <v>50000</v>
      </c>
      <c r="T9" s="77"/>
      <c r="U9" s="209" t="s">
        <v>617</v>
      </c>
      <c r="V9" s="129"/>
      <c r="W9" s="94"/>
      <c r="X9" s="94"/>
      <c r="Y9" s="94"/>
      <c r="Z9" s="96"/>
      <c r="AA9" s="96"/>
      <c r="AB9" s="94"/>
      <c r="AC9" s="117"/>
      <c r="AD9" s="94"/>
      <c r="AE9" s="94"/>
      <c r="AF9" s="99"/>
      <c r="AG9" s="94"/>
      <c r="AH9" s="100"/>
      <c r="AI9" s="100"/>
      <c r="AJ9" s="99"/>
      <c r="AK9" s="94"/>
      <c r="AL9" s="100"/>
      <c r="AM9" s="100"/>
      <c r="AN9" s="100"/>
      <c r="AO9" s="100"/>
      <c r="AP9" s="101"/>
      <c r="AQ9" s="110"/>
      <c r="AR9" s="103"/>
    </row>
    <row r="10" spans="1:44" s="38" customFormat="1" ht="42" customHeight="1" x14ac:dyDescent="0.2">
      <c r="A10" s="70">
        <v>1</v>
      </c>
      <c r="B10" s="55">
        <v>4</v>
      </c>
      <c r="C10" s="71" t="s">
        <v>189</v>
      </c>
      <c r="D10" s="71" t="s">
        <v>10</v>
      </c>
      <c r="E10" s="71" t="s">
        <v>162</v>
      </c>
      <c r="F10" s="71" t="s">
        <v>98</v>
      </c>
      <c r="G10" s="71" t="s">
        <v>141</v>
      </c>
      <c r="H10" s="71">
        <v>14</v>
      </c>
      <c r="I10" s="71" t="s">
        <v>67</v>
      </c>
      <c r="J10" s="84">
        <v>2</v>
      </c>
      <c r="K10" s="71" t="s">
        <v>70</v>
      </c>
      <c r="L10" s="71" t="s">
        <v>12</v>
      </c>
      <c r="M10" s="54" t="s">
        <v>540</v>
      </c>
      <c r="N10" s="71" t="s">
        <v>12</v>
      </c>
      <c r="O10" s="132">
        <v>107325</v>
      </c>
      <c r="P10" s="148"/>
      <c r="Q10" s="148"/>
      <c r="R10" s="148"/>
      <c r="S10" s="183">
        <f t="shared" ref="S10:S16" si="0">SUM(O10:R10)</f>
        <v>107325</v>
      </c>
      <c r="T10" s="83"/>
      <c r="U10" s="88" t="s">
        <v>188</v>
      </c>
      <c r="V10" s="129"/>
      <c r="W10" s="94"/>
      <c r="X10" s="94"/>
      <c r="Y10" s="94"/>
      <c r="Z10" s="96"/>
      <c r="AA10" s="96"/>
      <c r="AB10" s="94"/>
      <c r="AC10" s="117"/>
      <c r="AD10" s="94"/>
      <c r="AE10" s="94"/>
      <c r="AF10" s="99"/>
      <c r="AG10" s="94"/>
      <c r="AH10" s="100"/>
      <c r="AI10" s="100"/>
      <c r="AJ10" s="99"/>
      <c r="AK10" s="94"/>
      <c r="AL10" s="100"/>
      <c r="AM10" s="100"/>
      <c r="AN10" s="100"/>
      <c r="AO10" s="100"/>
      <c r="AP10" s="101"/>
      <c r="AQ10" s="110"/>
      <c r="AR10" s="103"/>
    </row>
    <row r="11" spans="1:44" s="38" customFormat="1" ht="42" customHeight="1" x14ac:dyDescent="0.2">
      <c r="A11" s="70">
        <v>1</v>
      </c>
      <c r="B11" s="55">
        <v>5</v>
      </c>
      <c r="C11" s="71" t="s">
        <v>190</v>
      </c>
      <c r="D11" s="71" t="s">
        <v>10</v>
      </c>
      <c r="E11" s="71" t="s">
        <v>113</v>
      </c>
      <c r="F11" s="71" t="s">
        <v>1852</v>
      </c>
      <c r="G11" s="71" t="s">
        <v>61</v>
      </c>
      <c r="H11" s="71">
        <v>5</v>
      </c>
      <c r="I11" s="71" t="s">
        <v>32</v>
      </c>
      <c r="J11" s="84">
        <v>2</v>
      </c>
      <c r="K11" s="71" t="s">
        <v>191</v>
      </c>
      <c r="L11" s="71" t="s">
        <v>12</v>
      </c>
      <c r="M11" s="54" t="s">
        <v>1917</v>
      </c>
      <c r="N11" s="71" t="s">
        <v>12</v>
      </c>
      <c r="O11" s="132">
        <v>26470</v>
      </c>
      <c r="P11" s="148"/>
      <c r="Q11" s="148"/>
      <c r="R11" s="148"/>
      <c r="S11" s="183">
        <f t="shared" si="0"/>
        <v>26470</v>
      </c>
      <c r="T11" s="83"/>
      <c r="U11" s="88" t="s">
        <v>192</v>
      </c>
      <c r="V11" s="129"/>
      <c r="W11" s="94"/>
      <c r="X11" s="96"/>
      <c r="Y11" s="94"/>
      <c r="Z11" s="96"/>
      <c r="AA11" s="96"/>
      <c r="AB11" s="94"/>
      <c r="AC11" s="117"/>
      <c r="AD11" s="94"/>
      <c r="AE11" s="94"/>
      <c r="AF11" s="99"/>
      <c r="AG11" s="94"/>
      <c r="AH11" s="100"/>
      <c r="AI11" s="100"/>
      <c r="AJ11" s="99"/>
      <c r="AK11" s="94"/>
      <c r="AL11" s="100"/>
      <c r="AM11" s="100"/>
      <c r="AN11" s="100"/>
      <c r="AO11" s="100"/>
      <c r="AP11" s="101"/>
      <c r="AQ11" s="110"/>
      <c r="AR11" s="103"/>
    </row>
    <row r="12" spans="1:44" s="14" customFormat="1" ht="54" customHeight="1" x14ac:dyDescent="0.2">
      <c r="A12" s="70">
        <v>1</v>
      </c>
      <c r="B12" s="55">
        <v>6</v>
      </c>
      <c r="C12" s="71" t="s">
        <v>538</v>
      </c>
      <c r="D12" s="71" t="s">
        <v>10</v>
      </c>
      <c r="E12" s="71" t="s">
        <v>111</v>
      </c>
      <c r="F12" s="71" t="s">
        <v>84</v>
      </c>
      <c r="G12" s="71" t="s">
        <v>61</v>
      </c>
      <c r="H12" s="71">
        <v>14</v>
      </c>
      <c r="I12" s="71" t="s">
        <v>67</v>
      </c>
      <c r="J12" s="71">
        <v>4</v>
      </c>
      <c r="K12" s="71" t="s">
        <v>193</v>
      </c>
      <c r="L12" s="71" t="s">
        <v>12</v>
      </c>
      <c r="M12" s="97" t="s">
        <v>363</v>
      </c>
      <c r="N12" s="71" t="s">
        <v>12</v>
      </c>
      <c r="O12" s="132">
        <v>260426</v>
      </c>
      <c r="P12" s="148"/>
      <c r="Q12" s="148"/>
      <c r="R12" s="148"/>
      <c r="S12" s="183">
        <f t="shared" si="0"/>
        <v>260426</v>
      </c>
      <c r="T12" s="83"/>
      <c r="U12" s="88" t="s">
        <v>188</v>
      </c>
      <c r="V12" s="129"/>
      <c r="W12" s="235"/>
    </row>
    <row r="13" spans="1:44" s="38" customFormat="1" ht="99.95" customHeight="1" x14ac:dyDescent="0.2">
      <c r="A13" s="70">
        <v>1</v>
      </c>
      <c r="B13" s="55">
        <v>7</v>
      </c>
      <c r="C13" s="71" t="s">
        <v>1837</v>
      </c>
      <c r="D13" s="73" t="s">
        <v>10</v>
      </c>
      <c r="E13" s="73" t="s">
        <v>105</v>
      </c>
      <c r="F13" s="71" t="s">
        <v>52</v>
      </c>
      <c r="G13" s="71" t="s">
        <v>109</v>
      </c>
      <c r="H13" s="71">
        <v>5</v>
      </c>
      <c r="I13" s="71" t="s">
        <v>306</v>
      </c>
      <c r="J13" s="71">
        <v>22</v>
      </c>
      <c r="K13" s="86" t="s">
        <v>307</v>
      </c>
      <c r="L13" s="86" t="s">
        <v>50</v>
      </c>
      <c r="M13" s="72" t="s">
        <v>1918</v>
      </c>
      <c r="N13" s="71" t="s">
        <v>50</v>
      </c>
      <c r="O13" s="85">
        <v>216000</v>
      </c>
      <c r="P13" s="148">
        <v>20000</v>
      </c>
      <c r="Q13" s="148">
        <v>11000</v>
      </c>
      <c r="R13" s="148"/>
      <c r="S13" s="183">
        <f t="shared" si="0"/>
        <v>247000</v>
      </c>
      <c r="T13" s="80"/>
      <c r="U13" s="88" t="s">
        <v>308</v>
      </c>
      <c r="V13" s="129"/>
      <c r="W13" s="94"/>
      <c r="X13" s="96"/>
      <c r="Y13" s="94"/>
      <c r="Z13" s="96"/>
      <c r="AA13" s="96"/>
      <c r="AB13" s="94"/>
      <c r="AC13" s="117"/>
      <c r="AD13" s="94"/>
      <c r="AE13" s="94"/>
      <c r="AF13" s="99"/>
      <c r="AG13" s="94"/>
      <c r="AH13" s="100"/>
      <c r="AI13" s="100"/>
      <c r="AJ13" s="99"/>
      <c r="AK13" s="94"/>
      <c r="AL13" s="100"/>
      <c r="AM13" s="100"/>
      <c r="AN13" s="100"/>
      <c r="AO13" s="100"/>
      <c r="AP13" s="101"/>
      <c r="AQ13" s="110"/>
      <c r="AR13" s="103"/>
    </row>
    <row r="14" spans="1:44" s="38" customFormat="1" ht="42" customHeight="1" x14ac:dyDescent="0.2">
      <c r="A14" s="70">
        <v>1</v>
      </c>
      <c r="B14" s="55">
        <v>8</v>
      </c>
      <c r="C14" s="71" t="s">
        <v>194</v>
      </c>
      <c r="D14" s="71" t="s">
        <v>10</v>
      </c>
      <c r="E14" s="71" t="s">
        <v>113</v>
      </c>
      <c r="F14" s="71" t="s">
        <v>2094</v>
      </c>
      <c r="G14" s="71" t="s">
        <v>195</v>
      </c>
      <c r="H14" s="71">
        <v>19</v>
      </c>
      <c r="I14" s="71" t="s">
        <v>32</v>
      </c>
      <c r="J14" s="71">
        <v>2</v>
      </c>
      <c r="K14" s="86" t="s">
        <v>191</v>
      </c>
      <c r="L14" s="71" t="s">
        <v>12</v>
      </c>
      <c r="M14" s="54" t="s">
        <v>1919</v>
      </c>
      <c r="N14" s="71" t="s">
        <v>12</v>
      </c>
      <c r="O14" s="132">
        <v>135680</v>
      </c>
      <c r="P14" s="148"/>
      <c r="Q14" s="148"/>
      <c r="R14" s="148"/>
      <c r="S14" s="183">
        <f t="shared" si="0"/>
        <v>135680</v>
      </c>
      <c r="T14" s="83"/>
      <c r="U14" s="88" t="s">
        <v>192</v>
      </c>
      <c r="V14" s="129"/>
      <c r="W14" s="94"/>
      <c r="X14" s="96"/>
      <c r="Y14" s="94"/>
      <c r="Z14" s="96"/>
      <c r="AA14" s="96"/>
      <c r="AB14" s="94"/>
      <c r="AC14" s="117"/>
      <c r="AD14" s="94"/>
      <c r="AE14" s="94"/>
      <c r="AF14" s="99"/>
      <c r="AG14" s="94"/>
      <c r="AH14" s="100"/>
      <c r="AI14" s="100"/>
      <c r="AJ14" s="99"/>
      <c r="AK14" s="94"/>
      <c r="AL14" s="100"/>
      <c r="AM14" s="100"/>
      <c r="AN14" s="100"/>
      <c r="AO14" s="100"/>
      <c r="AP14" s="101"/>
      <c r="AQ14" s="110"/>
      <c r="AR14" s="103"/>
    </row>
    <row r="15" spans="1:44" s="38" customFormat="1" ht="66" customHeight="1" x14ac:dyDescent="0.2">
      <c r="A15" s="70">
        <v>1</v>
      </c>
      <c r="B15" s="55">
        <v>9</v>
      </c>
      <c r="C15" s="142" t="s">
        <v>1848</v>
      </c>
      <c r="D15" s="71" t="s">
        <v>10</v>
      </c>
      <c r="E15" s="142" t="s">
        <v>113</v>
      </c>
      <c r="F15" s="142" t="s">
        <v>66</v>
      </c>
      <c r="G15" s="142" t="s">
        <v>65</v>
      </c>
      <c r="H15" s="80">
        <v>16</v>
      </c>
      <c r="I15" s="71" t="s">
        <v>31</v>
      </c>
      <c r="J15" s="71">
        <v>6</v>
      </c>
      <c r="K15" s="142" t="s">
        <v>1718</v>
      </c>
      <c r="L15" s="71" t="s">
        <v>49</v>
      </c>
      <c r="M15" s="54" t="s">
        <v>1719</v>
      </c>
      <c r="N15" s="78" t="s">
        <v>49</v>
      </c>
      <c r="O15" s="132">
        <v>319200</v>
      </c>
      <c r="P15" s="149"/>
      <c r="Q15" s="149">
        <v>50000</v>
      </c>
      <c r="R15" s="149"/>
      <c r="S15" s="183">
        <f t="shared" si="0"/>
        <v>369200</v>
      </c>
      <c r="T15" s="77"/>
      <c r="U15" s="209" t="s">
        <v>362</v>
      </c>
      <c r="V15" s="129"/>
      <c r="W15" s="94"/>
      <c r="X15" s="96"/>
      <c r="Y15" s="94"/>
      <c r="Z15" s="96"/>
      <c r="AA15" s="96"/>
      <c r="AB15" s="94"/>
      <c r="AC15" s="117"/>
      <c r="AD15" s="94"/>
      <c r="AE15" s="94"/>
      <c r="AF15" s="99"/>
      <c r="AG15" s="94"/>
      <c r="AH15" s="100"/>
      <c r="AI15" s="100"/>
      <c r="AJ15" s="99"/>
      <c r="AK15" s="94"/>
      <c r="AL15" s="100"/>
      <c r="AM15" s="100"/>
      <c r="AN15" s="100"/>
      <c r="AO15" s="100"/>
      <c r="AP15" s="101"/>
      <c r="AQ15" s="110"/>
      <c r="AR15" s="103"/>
    </row>
    <row r="16" spans="1:44" s="38" customFormat="1" ht="66" customHeight="1" x14ac:dyDescent="0.2">
      <c r="A16" s="70">
        <v>1</v>
      </c>
      <c r="B16" s="55">
        <v>10</v>
      </c>
      <c r="C16" s="71" t="s">
        <v>200</v>
      </c>
      <c r="D16" s="71" t="s">
        <v>10</v>
      </c>
      <c r="E16" s="71" t="s">
        <v>201</v>
      </c>
      <c r="F16" s="71" t="s">
        <v>1677</v>
      </c>
      <c r="G16" s="74" t="s">
        <v>202</v>
      </c>
      <c r="H16" s="71">
        <v>13</v>
      </c>
      <c r="I16" s="71" t="s">
        <v>197</v>
      </c>
      <c r="J16" s="71">
        <v>16</v>
      </c>
      <c r="K16" s="71" t="s">
        <v>198</v>
      </c>
      <c r="L16" s="86" t="s">
        <v>12</v>
      </c>
      <c r="M16" s="54" t="s">
        <v>2073</v>
      </c>
      <c r="N16" s="71" t="s">
        <v>12</v>
      </c>
      <c r="O16" s="132">
        <v>900000</v>
      </c>
      <c r="P16" s="148"/>
      <c r="Q16" s="148">
        <v>750000</v>
      </c>
      <c r="R16" s="148"/>
      <c r="S16" s="183">
        <f t="shared" si="0"/>
        <v>1650000</v>
      </c>
      <c r="T16" s="83"/>
      <c r="U16" s="88" t="s">
        <v>199</v>
      </c>
      <c r="V16" s="129"/>
      <c r="W16" s="94"/>
      <c r="X16" s="96"/>
      <c r="Y16" s="94"/>
      <c r="Z16" s="96"/>
      <c r="AA16" s="96"/>
      <c r="AB16" s="94"/>
      <c r="AC16" s="117"/>
      <c r="AD16" s="94"/>
      <c r="AE16" s="94"/>
      <c r="AF16" s="99"/>
      <c r="AG16" s="94"/>
      <c r="AH16" s="100"/>
      <c r="AI16" s="100"/>
      <c r="AJ16" s="99"/>
      <c r="AK16" s="94"/>
      <c r="AL16" s="100"/>
      <c r="AM16" s="100"/>
      <c r="AN16" s="100"/>
      <c r="AO16" s="100"/>
      <c r="AP16" s="101"/>
      <c r="AQ16" s="110"/>
      <c r="AR16" s="103"/>
    </row>
    <row r="17" spans="1:44" s="38" customFormat="1" ht="66" customHeight="1" x14ac:dyDescent="0.2">
      <c r="A17" s="70"/>
      <c r="B17" s="55">
        <v>11</v>
      </c>
      <c r="C17" s="91" t="s">
        <v>1678</v>
      </c>
      <c r="D17" s="91" t="s">
        <v>10</v>
      </c>
      <c r="E17" s="91" t="s">
        <v>196</v>
      </c>
      <c r="F17" s="305" t="s">
        <v>2007</v>
      </c>
      <c r="G17" s="255" t="s">
        <v>1898</v>
      </c>
      <c r="H17" s="91">
        <v>13</v>
      </c>
      <c r="I17" s="91" t="s">
        <v>197</v>
      </c>
      <c r="J17" s="91">
        <v>16</v>
      </c>
      <c r="K17" s="91" t="s">
        <v>198</v>
      </c>
      <c r="L17" s="259" t="s">
        <v>12</v>
      </c>
      <c r="M17" s="54" t="s">
        <v>2128</v>
      </c>
      <c r="N17" s="71" t="s">
        <v>12</v>
      </c>
      <c r="O17" s="356"/>
      <c r="P17" s="349"/>
      <c r="Q17" s="349"/>
      <c r="R17" s="349"/>
      <c r="S17" s="357"/>
      <c r="T17" s="358"/>
      <c r="U17" s="88" t="s">
        <v>1679</v>
      </c>
      <c r="V17" s="129"/>
      <c r="W17" s="94"/>
      <c r="X17" s="96"/>
      <c r="Y17" s="94"/>
      <c r="Z17" s="96"/>
      <c r="AA17" s="96"/>
      <c r="AB17" s="94"/>
      <c r="AC17" s="117"/>
      <c r="AD17" s="94"/>
      <c r="AE17" s="94"/>
      <c r="AF17" s="99"/>
      <c r="AG17" s="94"/>
      <c r="AH17" s="100"/>
      <c r="AI17" s="100"/>
      <c r="AJ17" s="99"/>
      <c r="AK17" s="94"/>
      <c r="AL17" s="100"/>
      <c r="AM17" s="100"/>
      <c r="AN17" s="100"/>
      <c r="AO17" s="100"/>
      <c r="AP17" s="101"/>
      <c r="AQ17" s="110"/>
      <c r="AR17" s="103"/>
    </row>
    <row r="18" spans="1:44" s="38" customFormat="1" ht="68.25" customHeight="1" x14ac:dyDescent="0.2">
      <c r="A18" s="70">
        <v>3</v>
      </c>
      <c r="B18" s="55">
        <v>12</v>
      </c>
      <c r="C18" s="79" t="s">
        <v>281</v>
      </c>
      <c r="D18" s="79" t="s">
        <v>10</v>
      </c>
      <c r="E18" s="79" t="s">
        <v>282</v>
      </c>
      <c r="F18" s="78" t="s">
        <v>1853</v>
      </c>
      <c r="G18" s="79" t="s">
        <v>1793</v>
      </c>
      <c r="H18" s="79">
        <v>25</v>
      </c>
      <c r="I18" s="78" t="s">
        <v>2072</v>
      </c>
      <c r="J18" s="79">
        <v>15</v>
      </c>
      <c r="K18" s="79" t="s">
        <v>64</v>
      </c>
      <c r="L18" s="78" t="s">
        <v>280</v>
      </c>
      <c r="M18" s="320" t="s">
        <v>2145</v>
      </c>
      <c r="N18" s="78" t="s">
        <v>280</v>
      </c>
      <c r="O18" s="85">
        <v>850000</v>
      </c>
      <c r="P18" s="85"/>
      <c r="Q18" s="85"/>
      <c r="R18" s="85"/>
      <c r="S18" s="83">
        <f>SUM(O18:R18)</f>
        <v>850000</v>
      </c>
      <c r="T18" s="56"/>
      <c r="U18" s="88" t="s">
        <v>568</v>
      </c>
      <c r="V18" s="129"/>
      <c r="W18" s="94"/>
      <c r="X18" s="96"/>
      <c r="Y18" s="94"/>
      <c r="Z18" s="96"/>
      <c r="AA18" s="96"/>
      <c r="AB18" s="94"/>
      <c r="AC18" s="117"/>
      <c r="AD18" s="94"/>
      <c r="AE18" s="94"/>
      <c r="AF18" s="99"/>
      <c r="AG18" s="94"/>
      <c r="AH18" s="100"/>
      <c r="AI18" s="100"/>
      <c r="AJ18" s="99"/>
      <c r="AK18" s="94"/>
      <c r="AL18" s="100"/>
      <c r="AM18" s="100"/>
      <c r="AN18" s="100"/>
      <c r="AO18" s="100"/>
      <c r="AP18" s="101"/>
      <c r="AQ18" s="110"/>
      <c r="AR18" s="103"/>
    </row>
    <row r="19" spans="1:44" s="38" customFormat="1" ht="90" customHeight="1" x14ac:dyDescent="0.2">
      <c r="A19" s="71">
        <v>1</v>
      </c>
      <c r="B19" s="55">
        <v>13</v>
      </c>
      <c r="C19" s="71" t="s">
        <v>203</v>
      </c>
      <c r="D19" s="73" t="s">
        <v>204</v>
      </c>
      <c r="E19" s="73" t="s">
        <v>113</v>
      </c>
      <c r="F19" s="73" t="s">
        <v>205</v>
      </c>
      <c r="G19" s="71" t="s">
        <v>2087</v>
      </c>
      <c r="H19" s="71" t="s">
        <v>364</v>
      </c>
      <c r="I19" s="71" t="s">
        <v>206</v>
      </c>
      <c r="J19" s="71" t="s">
        <v>2088</v>
      </c>
      <c r="K19" s="86" t="s">
        <v>64</v>
      </c>
      <c r="L19" s="86" t="s">
        <v>12</v>
      </c>
      <c r="M19" s="321" t="s">
        <v>542</v>
      </c>
      <c r="N19" s="71" t="s">
        <v>12</v>
      </c>
      <c r="O19" s="132">
        <v>740000</v>
      </c>
      <c r="P19" s="148"/>
      <c r="Q19" s="148"/>
      <c r="R19" s="148"/>
      <c r="S19" s="183">
        <f>SUM(O19:R19)</f>
        <v>740000</v>
      </c>
      <c r="T19" s="83"/>
      <c r="U19" s="56" t="s">
        <v>365</v>
      </c>
      <c r="V19" s="129"/>
      <c r="W19" s="94"/>
      <c r="X19" s="96"/>
      <c r="Y19" s="87"/>
      <c r="Z19" s="94"/>
      <c r="AA19" s="96"/>
      <c r="AB19" s="94"/>
      <c r="AC19" s="96"/>
      <c r="AD19" s="94"/>
      <c r="AE19" s="94"/>
      <c r="AF19" s="118"/>
      <c r="AG19" s="94"/>
      <c r="AH19" s="100"/>
      <c r="AI19" s="100"/>
      <c r="AJ19" s="118"/>
      <c r="AK19" s="94"/>
      <c r="AL19" s="100"/>
      <c r="AM19" s="100"/>
      <c r="AN19" s="100"/>
      <c r="AO19" s="100"/>
      <c r="AP19" s="101"/>
      <c r="AQ19" s="110"/>
      <c r="AR19" s="103"/>
    </row>
    <row r="20" spans="1:44" s="38" customFormat="1" ht="66" customHeight="1" x14ac:dyDescent="0.2">
      <c r="A20" s="70">
        <v>1</v>
      </c>
      <c r="B20" s="55">
        <v>14</v>
      </c>
      <c r="C20" s="146" t="s">
        <v>104</v>
      </c>
      <c r="D20" s="145" t="s">
        <v>44</v>
      </c>
      <c r="E20" s="145" t="s">
        <v>105</v>
      </c>
      <c r="F20" s="146" t="s">
        <v>52</v>
      </c>
      <c r="G20" s="74" t="s">
        <v>411</v>
      </c>
      <c r="H20" s="71">
        <v>5</v>
      </c>
      <c r="I20" s="145" t="s">
        <v>106</v>
      </c>
      <c r="J20" s="71">
        <v>45</v>
      </c>
      <c r="K20" s="145" t="s">
        <v>543</v>
      </c>
      <c r="L20" s="71" t="s">
        <v>49</v>
      </c>
      <c r="M20" s="147" t="s">
        <v>1721</v>
      </c>
      <c r="N20" s="78" t="s">
        <v>49</v>
      </c>
      <c r="O20" s="132">
        <v>136160</v>
      </c>
      <c r="P20" s="148">
        <v>96096</v>
      </c>
      <c r="Q20" s="149"/>
      <c r="R20" s="149"/>
      <c r="S20" s="183">
        <f>SUM(O20:R20)</f>
        <v>232256</v>
      </c>
      <c r="T20" s="77"/>
      <c r="U20" s="209" t="s">
        <v>1763</v>
      </c>
      <c r="V20" s="129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109"/>
      <c r="AK20" s="87"/>
      <c r="AL20" s="116"/>
      <c r="AM20" s="100"/>
      <c r="AN20" s="100"/>
      <c r="AO20" s="100"/>
      <c r="AP20" s="101"/>
      <c r="AQ20" s="110"/>
      <c r="AR20" s="103"/>
    </row>
    <row r="21" spans="1:44" s="38" customFormat="1" ht="66" customHeight="1" x14ac:dyDescent="0.2">
      <c r="A21" s="70">
        <v>1</v>
      </c>
      <c r="B21" s="55">
        <v>15</v>
      </c>
      <c r="C21" s="146" t="s">
        <v>107</v>
      </c>
      <c r="D21" s="145" t="s">
        <v>44</v>
      </c>
      <c r="E21" s="145" t="s">
        <v>105</v>
      </c>
      <c r="F21" s="146" t="s">
        <v>52</v>
      </c>
      <c r="G21" s="74" t="s">
        <v>1722</v>
      </c>
      <c r="H21" s="71">
        <v>5</v>
      </c>
      <c r="I21" s="145" t="s">
        <v>106</v>
      </c>
      <c r="J21" s="71">
        <v>45</v>
      </c>
      <c r="K21" s="145" t="s">
        <v>543</v>
      </c>
      <c r="L21" s="71" t="s">
        <v>49</v>
      </c>
      <c r="M21" s="147" t="s">
        <v>361</v>
      </c>
      <c r="N21" s="78" t="s">
        <v>49</v>
      </c>
      <c r="O21" s="132">
        <v>136160</v>
      </c>
      <c r="P21" s="148">
        <v>96096</v>
      </c>
      <c r="Q21" s="149"/>
      <c r="R21" s="240"/>
      <c r="S21" s="183">
        <f>SUM(O21:R21)</f>
        <v>232256</v>
      </c>
      <c r="T21" s="77"/>
      <c r="U21" s="209" t="s">
        <v>1763</v>
      </c>
      <c r="V21" s="129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109"/>
      <c r="AK21" s="87"/>
      <c r="AL21" s="116"/>
      <c r="AM21" s="101"/>
      <c r="AN21" s="100"/>
      <c r="AO21" s="100"/>
      <c r="AP21" s="101"/>
      <c r="AQ21" s="110"/>
      <c r="AR21" s="103"/>
    </row>
    <row r="22" spans="1:44" s="38" customFormat="1" ht="66" customHeight="1" x14ac:dyDescent="0.2">
      <c r="A22" s="70"/>
      <c r="B22" s="55">
        <v>16</v>
      </c>
      <c r="C22" s="257" t="s">
        <v>287</v>
      </c>
      <c r="D22" s="257" t="s">
        <v>10</v>
      </c>
      <c r="E22" s="257" t="s">
        <v>162</v>
      </c>
      <c r="F22" s="257" t="s">
        <v>1854</v>
      </c>
      <c r="G22" s="257" t="s">
        <v>1978</v>
      </c>
      <c r="H22" s="257" t="s">
        <v>1846</v>
      </c>
      <c r="I22" s="257" t="s">
        <v>37</v>
      </c>
      <c r="J22" s="392">
        <v>15</v>
      </c>
      <c r="K22" s="257" t="s">
        <v>163</v>
      </c>
      <c r="L22" s="257" t="s">
        <v>280</v>
      </c>
      <c r="M22" s="192" t="s">
        <v>1980</v>
      </c>
      <c r="N22" s="78" t="s">
        <v>280</v>
      </c>
      <c r="O22" s="132"/>
      <c r="P22" s="85"/>
      <c r="Q22" s="85"/>
      <c r="R22" s="227"/>
      <c r="S22" s="83"/>
      <c r="T22" s="83"/>
      <c r="U22" s="88"/>
      <c r="V22" s="129"/>
      <c r="W22" s="87"/>
      <c r="X22" s="92"/>
      <c r="Y22" s="92"/>
      <c r="Z22" s="111"/>
      <c r="AA22" s="92"/>
      <c r="AB22" s="87"/>
      <c r="AC22" s="92"/>
      <c r="AD22" s="87"/>
      <c r="AE22" s="94"/>
      <c r="AF22" s="94"/>
      <c r="AG22" s="87"/>
      <c r="AH22" s="94"/>
      <c r="AI22" s="119"/>
      <c r="AJ22" s="119"/>
      <c r="AK22" s="94"/>
      <c r="AL22" s="120"/>
      <c r="AM22" s="121"/>
      <c r="AN22" s="121"/>
      <c r="AO22" s="121"/>
      <c r="AP22" s="122"/>
      <c r="AQ22" s="123"/>
      <c r="AR22" s="103"/>
    </row>
    <row r="23" spans="1:44" s="38" customFormat="1" ht="81" customHeight="1" x14ac:dyDescent="0.2">
      <c r="A23" s="70"/>
      <c r="B23" s="55">
        <v>17</v>
      </c>
      <c r="C23" s="78" t="s">
        <v>284</v>
      </c>
      <c r="D23" s="78" t="s">
        <v>44</v>
      </c>
      <c r="E23" s="79" t="s">
        <v>105</v>
      </c>
      <c r="F23" s="78" t="s">
        <v>700</v>
      </c>
      <c r="G23" s="228" t="s">
        <v>53</v>
      </c>
      <c r="H23" s="79">
        <v>12</v>
      </c>
      <c r="I23" s="78" t="s">
        <v>1794</v>
      </c>
      <c r="J23" s="224">
        <v>50</v>
      </c>
      <c r="K23" s="78" t="s">
        <v>1795</v>
      </c>
      <c r="L23" s="78" t="s">
        <v>280</v>
      </c>
      <c r="M23" s="75" t="s">
        <v>1796</v>
      </c>
      <c r="N23" s="78" t="s">
        <v>280</v>
      </c>
      <c r="O23" s="132">
        <v>640000</v>
      </c>
      <c r="P23" s="85"/>
      <c r="Q23" s="85"/>
      <c r="R23" s="85"/>
      <c r="S23" s="83">
        <f>SUM(O23:R23)</f>
        <v>640000</v>
      </c>
      <c r="T23" s="83"/>
      <c r="U23" s="88" t="s">
        <v>584</v>
      </c>
      <c r="V23" s="129"/>
      <c r="W23" s="87"/>
      <c r="X23" s="92"/>
      <c r="Y23" s="92"/>
      <c r="Z23" s="87"/>
      <c r="AA23" s="87"/>
      <c r="AB23" s="87"/>
      <c r="AC23" s="87"/>
      <c r="AD23" s="109"/>
      <c r="AE23" s="109"/>
      <c r="AF23" s="94"/>
      <c r="AG23" s="102"/>
      <c r="AH23" s="102"/>
      <c r="AI23" s="102"/>
      <c r="AJ23" s="102"/>
      <c r="AK23" s="122"/>
      <c r="AL23" s="124"/>
      <c r="AM23" s="125"/>
    </row>
    <row r="24" spans="1:44" s="38" customFormat="1" ht="54" customHeight="1" x14ac:dyDescent="0.2">
      <c r="A24" s="70">
        <v>1</v>
      </c>
      <c r="B24" s="55">
        <v>18</v>
      </c>
      <c r="C24" s="71" t="s">
        <v>114</v>
      </c>
      <c r="D24" s="71" t="s">
        <v>10</v>
      </c>
      <c r="E24" s="71" t="s">
        <v>111</v>
      </c>
      <c r="F24" s="71" t="s">
        <v>1855</v>
      </c>
      <c r="G24" s="74" t="s">
        <v>54</v>
      </c>
      <c r="H24" s="71">
        <v>22</v>
      </c>
      <c r="I24" s="71" t="s">
        <v>36</v>
      </c>
      <c r="J24" s="71">
        <v>12</v>
      </c>
      <c r="K24" s="71" t="s">
        <v>64</v>
      </c>
      <c r="L24" s="71" t="s">
        <v>49</v>
      </c>
      <c r="M24" s="54" t="s">
        <v>115</v>
      </c>
      <c r="N24" s="78" t="s">
        <v>49</v>
      </c>
      <c r="O24" s="132">
        <v>1468000</v>
      </c>
      <c r="P24" s="149"/>
      <c r="Q24" s="149"/>
      <c r="R24" s="149"/>
      <c r="S24" s="183">
        <f>SUM(O24:R24)</f>
        <v>1468000</v>
      </c>
      <c r="T24" s="417"/>
      <c r="U24" s="209" t="s">
        <v>1725</v>
      </c>
      <c r="V24" s="129"/>
      <c r="W24" s="87"/>
      <c r="X24" s="92"/>
      <c r="Y24" s="92"/>
      <c r="Z24" s="87"/>
      <c r="AA24" s="87"/>
      <c r="AB24" s="87"/>
      <c r="AC24" s="87"/>
      <c r="AD24" s="109"/>
      <c r="AE24" s="109"/>
      <c r="AF24" s="94"/>
      <c r="AG24" s="102"/>
      <c r="AH24" s="102"/>
      <c r="AI24" s="102"/>
      <c r="AJ24" s="102"/>
      <c r="AK24" s="122"/>
      <c r="AL24" s="124"/>
      <c r="AM24" s="125"/>
    </row>
    <row r="25" spans="1:44" s="38" customFormat="1" ht="66" customHeight="1" x14ac:dyDescent="0.2">
      <c r="A25" s="70"/>
      <c r="B25" s="55">
        <v>19</v>
      </c>
      <c r="C25" s="4" t="s">
        <v>290</v>
      </c>
      <c r="D25" s="413" t="s">
        <v>10</v>
      </c>
      <c r="E25" s="4" t="s">
        <v>243</v>
      </c>
      <c r="F25" s="4" t="s">
        <v>244</v>
      </c>
      <c r="G25" s="4" t="s">
        <v>63</v>
      </c>
      <c r="H25" s="4">
        <v>20</v>
      </c>
      <c r="I25" s="4" t="s">
        <v>37</v>
      </c>
      <c r="J25" s="4">
        <v>7</v>
      </c>
      <c r="K25" s="257" t="s">
        <v>163</v>
      </c>
      <c r="L25" s="4" t="s">
        <v>280</v>
      </c>
      <c r="M25" s="75" t="s">
        <v>2166</v>
      </c>
      <c r="N25" s="78" t="s">
        <v>280</v>
      </c>
      <c r="O25" s="132"/>
      <c r="P25" s="85"/>
      <c r="Q25" s="85"/>
      <c r="R25" s="227"/>
      <c r="S25" s="83"/>
      <c r="T25" s="83"/>
      <c r="U25" s="88" t="s">
        <v>585</v>
      </c>
      <c r="V25" s="129"/>
      <c r="W25" s="87"/>
      <c r="X25" s="92"/>
      <c r="Y25" s="92"/>
      <c r="Z25" s="87"/>
      <c r="AA25" s="87"/>
      <c r="AB25" s="87"/>
      <c r="AC25" s="87"/>
      <c r="AD25" s="109"/>
      <c r="AE25" s="109"/>
      <c r="AF25" s="94"/>
      <c r="AG25" s="102"/>
      <c r="AH25" s="102"/>
      <c r="AI25" s="102"/>
      <c r="AJ25" s="102"/>
      <c r="AK25" s="122"/>
      <c r="AL25" s="124"/>
      <c r="AM25" s="125"/>
    </row>
    <row r="26" spans="1:44" s="38" customFormat="1" ht="54" customHeight="1" x14ac:dyDescent="0.2">
      <c r="A26" s="71">
        <v>1</v>
      </c>
      <c r="B26" s="55">
        <v>20</v>
      </c>
      <c r="C26" s="79" t="s">
        <v>207</v>
      </c>
      <c r="D26" s="79" t="s">
        <v>10</v>
      </c>
      <c r="E26" s="79" t="s">
        <v>105</v>
      </c>
      <c r="F26" s="79" t="s">
        <v>52</v>
      </c>
      <c r="G26" s="79" t="s">
        <v>54</v>
      </c>
      <c r="H26" s="79">
        <v>14</v>
      </c>
      <c r="I26" s="79" t="s">
        <v>67</v>
      </c>
      <c r="J26" s="79">
        <v>50</v>
      </c>
      <c r="K26" s="79" t="s">
        <v>208</v>
      </c>
      <c r="L26" s="79" t="s">
        <v>12</v>
      </c>
      <c r="M26" s="75" t="s">
        <v>1979</v>
      </c>
      <c r="N26" s="79" t="s">
        <v>12</v>
      </c>
      <c r="O26" s="132">
        <v>2503043</v>
      </c>
      <c r="P26" s="148"/>
      <c r="Q26" s="148">
        <v>2200000</v>
      </c>
      <c r="R26" s="212"/>
      <c r="S26" s="183">
        <f>SUM(O26:R26)</f>
        <v>4703043</v>
      </c>
      <c r="T26" s="215"/>
      <c r="U26" s="88" t="s">
        <v>187</v>
      </c>
      <c r="V26" s="129"/>
      <c r="W26" s="87"/>
      <c r="X26" s="92"/>
      <c r="Y26" s="92"/>
      <c r="Z26" s="87"/>
      <c r="AA26" s="87"/>
      <c r="AB26" s="87"/>
      <c r="AC26" s="87"/>
      <c r="AD26" s="109"/>
      <c r="AE26" s="109"/>
      <c r="AF26" s="94"/>
      <c r="AG26" s="102"/>
      <c r="AH26" s="102"/>
      <c r="AI26" s="102"/>
      <c r="AJ26" s="102"/>
      <c r="AK26" s="122"/>
      <c r="AL26" s="124"/>
      <c r="AM26" s="125"/>
    </row>
    <row r="27" spans="1:44" s="38" customFormat="1" ht="66" customHeight="1" x14ac:dyDescent="0.2">
      <c r="A27" s="70"/>
      <c r="B27" s="55">
        <v>21</v>
      </c>
      <c r="C27" s="78" t="s">
        <v>285</v>
      </c>
      <c r="D27" s="78" t="s">
        <v>10</v>
      </c>
      <c r="E27" s="78" t="s">
        <v>286</v>
      </c>
      <c r="F27" s="78" t="s">
        <v>1854</v>
      </c>
      <c r="G27" s="78" t="s">
        <v>141</v>
      </c>
      <c r="H27" s="79">
        <v>7</v>
      </c>
      <c r="I27" s="78" t="s">
        <v>37</v>
      </c>
      <c r="J27" s="224">
        <v>15</v>
      </c>
      <c r="K27" s="78" t="s">
        <v>163</v>
      </c>
      <c r="L27" s="78" t="s">
        <v>280</v>
      </c>
      <c r="M27" s="192" t="s">
        <v>1980</v>
      </c>
      <c r="N27" s="78" t="s">
        <v>280</v>
      </c>
      <c r="O27" s="132"/>
      <c r="P27" s="85"/>
      <c r="Q27" s="85"/>
      <c r="R27" s="227"/>
      <c r="S27" s="83"/>
      <c r="T27" s="215"/>
      <c r="U27" s="88"/>
      <c r="V27" s="129"/>
      <c r="W27" s="87"/>
      <c r="X27" s="92"/>
      <c r="Y27" s="92"/>
      <c r="Z27" s="87"/>
      <c r="AA27" s="87"/>
      <c r="AB27" s="87"/>
      <c r="AC27" s="87"/>
      <c r="AD27" s="109"/>
      <c r="AE27" s="109"/>
      <c r="AF27" s="94"/>
      <c r="AG27" s="102"/>
      <c r="AH27" s="102"/>
      <c r="AI27" s="102"/>
      <c r="AJ27" s="102"/>
      <c r="AK27" s="122"/>
      <c r="AL27" s="124"/>
      <c r="AM27" s="125"/>
    </row>
    <row r="28" spans="1:44" s="38" customFormat="1" ht="66" customHeight="1" x14ac:dyDescent="0.2">
      <c r="A28" s="70"/>
      <c r="B28" s="55">
        <v>22</v>
      </c>
      <c r="C28" s="4" t="s">
        <v>291</v>
      </c>
      <c r="D28" s="257" t="s">
        <v>10</v>
      </c>
      <c r="E28" s="383" t="s">
        <v>111</v>
      </c>
      <c r="F28" s="4" t="s">
        <v>292</v>
      </c>
      <c r="G28" s="257" t="s">
        <v>1844</v>
      </c>
      <c r="H28" s="4" t="s">
        <v>1845</v>
      </c>
      <c r="I28" s="4" t="s">
        <v>37</v>
      </c>
      <c r="J28" s="396">
        <v>7</v>
      </c>
      <c r="K28" s="257" t="s">
        <v>163</v>
      </c>
      <c r="L28" s="4" t="s">
        <v>280</v>
      </c>
      <c r="M28" s="470" t="s">
        <v>1983</v>
      </c>
      <c r="N28" s="78" t="s">
        <v>280</v>
      </c>
      <c r="O28" s="132">
        <v>735000</v>
      </c>
      <c r="P28" s="85"/>
      <c r="Q28" s="85"/>
      <c r="R28" s="85"/>
      <c r="S28" s="397"/>
      <c r="T28" s="83"/>
      <c r="U28" s="88" t="s">
        <v>445</v>
      </c>
      <c r="V28" s="129"/>
      <c r="W28" s="87"/>
      <c r="X28" s="92"/>
      <c r="Y28" s="92"/>
      <c r="Z28" s="87"/>
      <c r="AA28" s="87"/>
      <c r="AB28" s="87"/>
      <c r="AC28" s="87"/>
      <c r="AD28" s="109"/>
      <c r="AE28" s="109"/>
      <c r="AF28" s="94"/>
      <c r="AG28" s="102"/>
      <c r="AH28" s="102"/>
      <c r="AI28" s="102"/>
      <c r="AJ28" s="102"/>
      <c r="AK28" s="122"/>
      <c r="AL28" s="124"/>
      <c r="AM28" s="125"/>
    </row>
    <row r="29" spans="1:44" s="38" customFormat="1" ht="120" customHeight="1" x14ac:dyDescent="0.2">
      <c r="A29" s="70"/>
      <c r="B29" s="55">
        <v>23</v>
      </c>
      <c r="C29" s="3" t="s">
        <v>1838</v>
      </c>
      <c r="D29" s="3" t="s">
        <v>10</v>
      </c>
      <c r="E29" s="3" t="s">
        <v>116</v>
      </c>
      <c r="F29" s="3" t="s">
        <v>2074</v>
      </c>
      <c r="G29" s="3" t="s">
        <v>53</v>
      </c>
      <c r="H29" s="370">
        <v>23</v>
      </c>
      <c r="I29" s="3" t="s">
        <v>36</v>
      </c>
      <c r="J29" s="3">
        <v>12</v>
      </c>
      <c r="K29" s="3" t="s">
        <v>1723</v>
      </c>
      <c r="L29" s="3" t="s">
        <v>49</v>
      </c>
      <c r="M29" s="460" t="s">
        <v>1724</v>
      </c>
      <c r="N29" s="3" t="s">
        <v>49</v>
      </c>
      <c r="O29" s="132">
        <v>1091000</v>
      </c>
      <c r="P29" s="3"/>
      <c r="Q29" s="3"/>
      <c r="R29" s="415"/>
      <c r="S29" s="183">
        <f>SUM(O29:R29)</f>
        <v>1091000</v>
      </c>
      <c r="T29" s="416">
        <f>SUM(O29:S29)</f>
        <v>2182000</v>
      </c>
      <c r="U29" s="194" t="s">
        <v>1797</v>
      </c>
      <c r="V29" s="3"/>
      <c r="W29" s="87"/>
      <c r="X29" s="92"/>
      <c r="Y29" s="92"/>
      <c r="Z29" s="87"/>
      <c r="AA29" s="87"/>
      <c r="AB29" s="87"/>
      <c r="AC29" s="87"/>
      <c r="AD29" s="109"/>
      <c r="AE29" s="109"/>
      <c r="AF29" s="94"/>
      <c r="AG29" s="102"/>
      <c r="AH29" s="102"/>
      <c r="AI29" s="102"/>
      <c r="AJ29" s="102"/>
      <c r="AK29" s="122"/>
      <c r="AL29" s="124"/>
      <c r="AM29" s="125"/>
    </row>
    <row r="30" spans="1:44" s="38" customFormat="1" ht="42" customHeight="1" x14ac:dyDescent="0.2">
      <c r="A30" s="70">
        <v>1</v>
      </c>
      <c r="B30" s="55">
        <v>24</v>
      </c>
      <c r="C30" s="71" t="s">
        <v>209</v>
      </c>
      <c r="D30" s="71" t="s">
        <v>10</v>
      </c>
      <c r="E30" s="71" t="s">
        <v>133</v>
      </c>
      <c r="F30" s="71" t="s">
        <v>95</v>
      </c>
      <c r="G30" s="71" t="s">
        <v>141</v>
      </c>
      <c r="H30" s="71">
        <v>14</v>
      </c>
      <c r="I30" s="71" t="s">
        <v>67</v>
      </c>
      <c r="J30" s="84">
        <v>4</v>
      </c>
      <c r="K30" s="71" t="s">
        <v>193</v>
      </c>
      <c r="L30" s="71" t="s">
        <v>12</v>
      </c>
      <c r="M30" s="54" t="s">
        <v>2095</v>
      </c>
      <c r="N30" s="71" t="s">
        <v>12</v>
      </c>
      <c r="O30" s="132">
        <v>326966</v>
      </c>
      <c r="P30" s="148"/>
      <c r="Q30" s="148"/>
      <c r="R30" s="212"/>
      <c r="S30" s="183">
        <f>SUM(O30:R30)</f>
        <v>326966</v>
      </c>
      <c r="T30" s="215"/>
      <c r="U30" s="88" t="s">
        <v>188</v>
      </c>
      <c r="V30" s="129"/>
      <c r="W30" s="87"/>
      <c r="X30" s="92"/>
      <c r="Y30" s="92"/>
      <c r="Z30" s="87"/>
      <c r="AA30" s="87"/>
      <c r="AB30" s="87"/>
      <c r="AC30" s="87"/>
      <c r="AD30" s="109"/>
      <c r="AE30" s="109"/>
      <c r="AF30" s="94"/>
      <c r="AG30" s="102"/>
      <c r="AH30" s="102"/>
      <c r="AI30" s="102"/>
      <c r="AJ30" s="102"/>
      <c r="AK30" s="122"/>
      <c r="AL30" s="124"/>
      <c r="AM30" s="125"/>
    </row>
    <row r="31" spans="1:44" s="38" customFormat="1" ht="42" customHeight="1" x14ac:dyDescent="0.2">
      <c r="A31" s="70">
        <v>1</v>
      </c>
      <c r="B31" s="55">
        <v>25</v>
      </c>
      <c r="C31" s="71" t="s">
        <v>210</v>
      </c>
      <c r="D31" s="71" t="s">
        <v>10</v>
      </c>
      <c r="E31" s="71" t="s">
        <v>111</v>
      </c>
      <c r="F31" s="71" t="s">
        <v>84</v>
      </c>
      <c r="G31" s="71" t="s">
        <v>141</v>
      </c>
      <c r="H31" s="71">
        <v>14</v>
      </c>
      <c r="I31" s="71" t="s">
        <v>67</v>
      </c>
      <c r="J31" s="71">
        <v>4</v>
      </c>
      <c r="K31" s="71" t="s">
        <v>193</v>
      </c>
      <c r="L31" s="71" t="s">
        <v>12</v>
      </c>
      <c r="M31" s="54" t="s">
        <v>540</v>
      </c>
      <c r="N31" s="71" t="s">
        <v>12</v>
      </c>
      <c r="O31" s="132">
        <v>260426</v>
      </c>
      <c r="P31" s="148"/>
      <c r="Q31" s="148"/>
      <c r="R31" s="148"/>
      <c r="S31" s="183">
        <f>SUM(O31:R31)</f>
        <v>260426</v>
      </c>
      <c r="T31" s="83"/>
      <c r="U31" s="88" t="s">
        <v>188</v>
      </c>
      <c r="V31" s="129"/>
      <c r="W31" s="87"/>
      <c r="X31" s="92"/>
      <c r="Y31" s="92"/>
      <c r="Z31" s="87"/>
      <c r="AA31" s="87"/>
      <c r="AB31" s="87"/>
      <c r="AC31" s="87"/>
      <c r="AD31" s="109"/>
      <c r="AE31" s="109"/>
      <c r="AF31" s="94"/>
      <c r="AG31" s="102"/>
      <c r="AH31" s="102"/>
      <c r="AI31" s="102"/>
      <c r="AJ31" s="102"/>
      <c r="AK31" s="122"/>
      <c r="AL31" s="124"/>
      <c r="AM31" s="125"/>
    </row>
    <row r="32" spans="1:44" s="38" customFormat="1" ht="150" customHeight="1" x14ac:dyDescent="0.2">
      <c r="A32" s="70"/>
      <c r="B32" s="55">
        <v>26</v>
      </c>
      <c r="C32" s="359" t="s">
        <v>1680</v>
      </c>
      <c r="D32" s="91" t="s">
        <v>10</v>
      </c>
      <c r="E32" s="359" t="s">
        <v>201</v>
      </c>
      <c r="F32" s="91" t="s">
        <v>71</v>
      </c>
      <c r="G32" s="257" t="s">
        <v>1681</v>
      </c>
      <c r="H32" s="257" t="s">
        <v>1984</v>
      </c>
      <c r="I32" s="91" t="s">
        <v>32</v>
      </c>
      <c r="J32" s="359">
        <v>20</v>
      </c>
      <c r="K32" s="257" t="s">
        <v>1682</v>
      </c>
      <c r="L32" s="91" t="s">
        <v>12</v>
      </c>
      <c r="M32" s="460" t="s">
        <v>366</v>
      </c>
      <c r="N32" s="91" t="s">
        <v>12</v>
      </c>
      <c r="O32" s="356"/>
      <c r="P32" s="349"/>
      <c r="Q32" s="349"/>
      <c r="R32" s="349"/>
      <c r="S32" s="357"/>
      <c r="T32" s="360"/>
      <c r="U32" s="350"/>
      <c r="V32" s="312"/>
      <c r="W32" s="87"/>
      <c r="X32" s="92"/>
      <c r="Y32" s="92"/>
      <c r="Z32" s="87"/>
      <c r="AA32" s="87"/>
      <c r="AB32" s="87"/>
      <c r="AC32" s="87"/>
      <c r="AD32" s="109"/>
      <c r="AE32" s="109"/>
      <c r="AF32" s="94"/>
      <c r="AG32" s="102"/>
      <c r="AH32" s="102"/>
      <c r="AI32" s="102"/>
      <c r="AJ32" s="102"/>
      <c r="AK32" s="122"/>
      <c r="AL32" s="124"/>
      <c r="AM32" s="125"/>
    </row>
    <row r="33" spans="1:39" s="38" customFormat="1" ht="90" customHeight="1" x14ac:dyDescent="0.2">
      <c r="A33" s="258"/>
      <c r="B33" s="55">
        <v>27</v>
      </c>
      <c r="C33" s="79" t="s">
        <v>1790</v>
      </c>
      <c r="D33" s="79" t="s">
        <v>10</v>
      </c>
      <c r="E33" s="383" t="s">
        <v>111</v>
      </c>
      <c r="F33" s="78" t="s">
        <v>1853</v>
      </c>
      <c r="G33" s="78" t="s">
        <v>1792</v>
      </c>
      <c r="H33" s="383">
        <v>12</v>
      </c>
      <c r="I33" s="78" t="s">
        <v>2075</v>
      </c>
      <c r="J33" s="383">
        <v>30</v>
      </c>
      <c r="K33" s="383" t="s">
        <v>1791</v>
      </c>
      <c r="L33" s="78" t="s">
        <v>280</v>
      </c>
      <c r="M33" s="320" t="s">
        <v>2109</v>
      </c>
      <c r="N33" s="78" t="s">
        <v>280</v>
      </c>
      <c r="O33" s="132"/>
      <c r="P33" s="132"/>
      <c r="Q33" s="132"/>
      <c r="R33" s="132"/>
      <c r="S33" s="183"/>
      <c r="T33" s="77"/>
      <c r="U33" s="209" t="s">
        <v>568</v>
      </c>
      <c r="V33" s="129"/>
      <c r="W33" s="393"/>
      <c r="X33" s="394"/>
      <c r="Y33" s="395"/>
      <c r="Z33" s="87"/>
      <c r="AA33" s="87"/>
      <c r="AB33" s="87"/>
      <c r="AC33" s="87"/>
      <c r="AD33" s="109"/>
      <c r="AE33" s="109"/>
      <c r="AF33" s="94"/>
      <c r="AG33" s="102"/>
      <c r="AH33" s="102"/>
      <c r="AI33" s="102"/>
      <c r="AJ33" s="102"/>
      <c r="AK33" s="122"/>
      <c r="AL33" s="124"/>
      <c r="AM33" s="125"/>
    </row>
    <row r="34" spans="1:39" s="38" customFormat="1" ht="42" customHeight="1" x14ac:dyDescent="0.2">
      <c r="A34" s="71">
        <v>1</v>
      </c>
      <c r="B34" s="55">
        <v>28</v>
      </c>
      <c r="C34" s="71" t="s">
        <v>211</v>
      </c>
      <c r="D34" s="71" t="s">
        <v>10</v>
      </c>
      <c r="E34" s="71" t="s">
        <v>212</v>
      </c>
      <c r="F34" s="71" t="s">
        <v>71</v>
      </c>
      <c r="G34" s="71" t="s">
        <v>134</v>
      </c>
      <c r="H34" s="71">
        <v>21</v>
      </c>
      <c r="I34" s="71" t="s">
        <v>32</v>
      </c>
      <c r="J34" s="71">
        <v>30</v>
      </c>
      <c r="K34" s="71" t="s">
        <v>213</v>
      </c>
      <c r="L34" s="71" t="s">
        <v>12</v>
      </c>
      <c r="M34" s="319" t="s">
        <v>366</v>
      </c>
      <c r="N34" s="71" t="s">
        <v>12</v>
      </c>
      <c r="O34" s="132">
        <v>2255800</v>
      </c>
      <c r="P34" s="148"/>
      <c r="Q34" s="148"/>
      <c r="R34" s="148"/>
      <c r="S34" s="183">
        <f>SUM(O34:R34)</f>
        <v>2255800</v>
      </c>
      <c r="T34" s="83"/>
      <c r="U34" s="88" t="s">
        <v>214</v>
      </c>
      <c r="V34" s="129"/>
      <c r="W34" s="87"/>
      <c r="X34" s="92"/>
      <c r="Y34" s="92"/>
      <c r="Z34" s="87"/>
      <c r="AA34" s="87"/>
      <c r="AB34" s="87"/>
      <c r="AC34" s="87"/>
      <c r="AD34" s="109"/>
      <c r="AE34" s="109"/>
      <c r="AF34" s="94"/>
      <c r="AG34" s="102"/>
      <c r="AH34" s="102"/>
      <c r="AI34" s="102"/>
      <c r="AJ34" s="102"/>
      <c r="AK34" s="122"/>
      <c r="AL34" s="124"/>
      <c r="AM34" s="125"/>
    </row>
    <row r="35" spans="1:39" s="2" customFormat="1" ht="15.75" x14ac:dyDescent="0.2">
      <c r="A35" s="133"/>
      <c r="B35" s="134"/>
      <c r="C35" s="135" t="s">
        <v>16</v>
      </c>
      <c r="D35" s="136"/>
      <c r="E35" s="136"/>
      <c r="F35" s="136"/>
      <c r="G35" s="136"/>
      <c r="H35" s="136"/>
      <c r="I35" s="136"/>
      <c r="J35" s="136"/>
      <c r="K35" s="136"/>
      <c r="L35" s="136"/>
      <c r="M35" s="137"/>
      <c r="N35" s="138"/>
      <c r="O35" s="139"/>
      <c r="P35" s="139"/>
      <c r="Q35" s="139"/>
      <c r="R35" s="139"/>
      <c r="S35" s="184"/>
      <c r="T35" s="140"/>
      <c r="U35" s="141"/>
      <c r="V35" s="129"/>
      <c r="W35" s="236"/>
    </row>
    <row r="36" spans="1:39" s="38" customFormat="1" ht="90" customHeight="1" x14ac:dyDescent="0.2">
      <c r="A36" s="70">
        <v>2</v>
      </c>
      <c r="B36" s="84">
        <v>29</v>
      </c>
      <c r="C36" s="71" t="s">
        <v>215</v>
      </c>
      <c r="D36" s="71" t="s">
        <v>10</v>
      </c>
      <c r="E36" s="78" t="s">
        <v>216</v>
      </c>
      <c r="F36" s="71" t="s">
        <v>217</v>
      </c>
      <c r="G36" s="71" t="s">
        <v>68</v>
      </c>
      <c r="H36" s="71" t="s">
        <v>69</v>
      </c>
      <c r="I36" s="71" t="s">
        <v>218</v>
      </c>
      <c r="J36" s="71">
        <v>4</v>
      </c>
      <c r="K36" s="71" t="s">
        <v>219</v>
      </c>
      <c r="L36" s="71" t="s">
        <v>12</v>
      </c>
      <c r="M36" s="319" t="s">
        <v>1920</v>
      </c>
      <c r="N36" s="71" t="s">
        <v>12</v>
      </c>
      <c r="O36" s="183">
        <v>100000</v>
      </c>
      <c r="P36" s="148"/>
      <c r="Q36" s="148"/>
      <c r="R36" s="148"/>
      <c r="S36" s="183">
        <f>SUM(O36:R36)</f>
        <v>100000</v>
      </c>
      <c r="T36" s="83">
        <f>SUM(O36:S36)</f>
        <v>200000</v>
      </c>
      <c r="U36" s="88" t="s">
        <v>220</v>
      </c>
      <c r="V36" s="129"/>
      <c r="W36" s="87"/>
    </row>
    <row r="37" spans="1:39" s="38" customFormat="1" ht="66" customHeight="1" x14ac:dyDescent="0.2">
      <c r="A37" s="78">
        <v>2</v>
      </c>
      <c r="B37" s="84">
        <v>30</v>
      </c>
      <c r="C37" s="218" t="s">
        <v>298</v>
      </c>
      <c r="D37" s="218" t="s">
        <v>299</v>
      </c>
      <c r="E37" s="218" t="s">
        <v>131</v>
      </c>
      <c r="F37" s="218" t="s">
        <v>66</v>
      </c>
      <c r="G37" s="242" t="s">
        <v>628</v>
      </c>
      <c r="H37" s="218">
        <v>20</v>
      </c>
      <c r="I37" s="218" t="s">
        <v>300</v>
      </c>
      <c r="J37" s="218">
        <v>35</v>
      </c>
      <c r="K37" s="218" t="s">
        <v>2110</v>
      </c>
      <c r="L37" s="218" t="s">
        <v>295</v>
      </c>
      <c r="M37" s="475" t="s">
        <v>2127</v>
      </c>
      <c r="N37" s="218" t="s">
        <v>295</v>
      </c>
      <c r="O37" s="183">
        <v>2700000</v>
      </c>
      <c r="P37" s="219"/>
      <c r="Q37" s="217"/>
      <c r="R37" s="219"/>
      <c r="S37" s="183">
        <f>SUM(O37:R37)</f>
        <v>2700000</v>
      </c>
      <c r="T37" s="220"/>
      <c r="U37" s="221" t="s">
        <v>376</v>
      </c>
      <c r="V37" s="129"/>
      <c r="W37" s="237"/>
    </row>
    <row r="38" spans="1:39" s="38" customFormat="1" ht="135.94999999999999" customHeight="1" x14ac:dyDescent="0.2">
      <c r="A38" s="70">
        <v>2</v>
      </c>
      <c r="B38" s="84">
        <v>31</v>
      </c>
      <c r="C38" s="71" t="s">
        <v>1726</v>
      </c>
      <c r="D38" s="71" t="s">
        <v>10</v>
      </c>
      <c r="E38" s="71" t="s">
        <v>221</v>
      </c>
      <c r="F38" s="71" t="s">
        <v>1765</v>
      </c>
      <c r="G38" s="71" t="s">
        <v>141</v>
      </c>
      <c r="H38" s="71">
        <v>15</v>
      </c>
      <c r="I38" s="71" t="s">
        <v>618</v>
      </c>
      <c r="J38" s="71">
        <v>400</v>
      </c>
      <c r="K38" s="86" t="s">
        <v>1764</v>
      </c>
      <c r="L38" s="71" t="s">
        <v>49</v>
      </c>
      <c r="M38" s="464" t="s">
        <v>2077</v>
      </c>
      <c r="N38" s="78" t="s">
        <v>49</v>
      </c>
      <c r="O38" s="128">
        <v>2000000</v>
      </c>
      <c r="P38" s="148"/>
      <c r="Q38" s="148">
        <v>500000</v>
      </c>
      <c r="R38" s="148"/>
      <c r="S38" s="144">
        <f>SUM(O38:R38)</f>
        <v>2500000</v>
      </c>
      <c r="T38" s="77"/>
      <c r="U38" s="88" t="s">
        <v>393</v>
      </c>
      <c r="V38" s="129">
        <v>5000000</v>
      </c>
      <c r="W38" s="237"/>
    </row>
    <row r="39" spans="1:39" s="38" customFormat="1" ht="132.75" customHeight="1" x14ac:dyDescent="0.2">
      <c r="A39" s="70">
        <v>2</v>
      </c>
      <c r="B39" s="84">
        <v>32</v>
      </c>
      <c r="C39" s="71" t="s">
        <v>117</v>
      </c>
      <c r="D39" s="71" t="s">
        <v>367</v>
      </c>
      <c r="E39" s="71" t="s">
        <v>113</v>
      </c>
      <c r="F39" s="71" t="s">
        <v>2076</v>
      </c>
      <c r="G39" s="74" t="s">
        <v>368</v>
      </c>
      <c r="H39" s="71">
        <v>16</v>
      </c>
      <c r="I39" s="71" t="s">
        <v>528</v>
      </c>
      <c r="J39" s="71">
        <v>300</v>
      </c>
      <c r="K39" s="71" t="s">
        <v>1899</v>
      </c>
      <c r="L39" s="71" t="s">
        <v>49</v>
      </c>
      <c r="M39" s="468" t="s">
        <v>369</v>
      </c>
      <c r="N39" s="78" t="s">
        <v>49</v>
      </c>
      <c r="O39" s="132">
        <v>4004000</v>
      </c>
      <c r="P39" s="149"/>
      <c r="Q39" s="132">
        <v>500000</v>
      </c>
      <c r="R39" s="149"/>
      <c r="S39" s="183">
        <f>SUM(O39:R39)</f>
        <v>4504000</v>
      </c>
      <c r="T39" s="153"/>
      <c r="U39" s="209" t="s">
        <v>473</v>
      </c>
      <c r="V39" s="129"/>
      <c r="W39" s="237"/>
    </row>
    <row r="40" spans="1:39" s="38" customFormat="1" ht="54" customHeight="1" x14ac:dyDescent="0.2">
      <c r="A40" s="70">
        <v>2</v>
      </c>
      <c r="B40" s="84">
        <v>33</v>
      </c>
      <c r="C40" s="84" t="s">
        <v>297</v>
      </c>
      <c r="D40" s="71" t="s">
        <v>296</v>
      </c>
      <c r="E40" s="71" t="s">
        <v>105</v>
      </c>
      <c r="F40" s="71" t="s">
        <v>66</v>
      </c>
      <c r="G40" s="84" t="s">
        <v>118</v>
      </c>
      <c r="H40" s="71">
        <v>15</v>
      </c>
      <c r="I40" s="71" t="s">
        <v>374</v>
      </c>
      <c r="J40" s="71">
        <v>27</v>
      </c>
      <c r="K40" s="71" t="s">
        <v>373</v>
      </c>
      <c r="L40" s="71" t="s">
        <v>295</v>
      </c>
      <c r="M40" s="54" t="s">
        <v>375</v>
      </c>
      <c r="N40" s="78" t="s">
        <v>295</v>
      </c>
      <c r="O40" s="183">
        <v>1385700</v>
      </c>
      <c r="P40" s="57"/>
      <c r="Q40" s="217"/>
      <c r="R40" s="57"/>
      <c r="S40" s="183">
        <f>SUM(O40:R40)</f>
        <v>1385700</v>
      </c>
      <c r="T40" s="57"/>
      <c r="U40" s="88" t="s">
        <v>559</v>
      </c>
      <c r="V40" s="129"/>
      <c r="W40" s="237"/>
    </row>
    <row r="41" spans="1:39" s="38" customFormat="1" ht="90" customHeight="1" x14ac:dyDescent="0.2">
      <c r="A41" s="429"/>
      <c r="B41" s="84">
        <v>34</v>
      </c>
      <c r="C41" s="71" t="s">
        <v>1730</v>
      </c>
      <c r="D41" s="71" t="s">
        <v>10</v>
      </c>
      <c r="E41" s="71" t="s">
        <v>131</v>
      </c>
      <c r="F41" s="71" t="s">
        <v>1856</v>
      </c>
      <c r="G41" s="71" t="s">
        <v>2096</v>
      </c>
      <c r="H41" s="84">
        <v>6</v>
      </c>
      <c r="I41" s="71" t="s">
        <v>618</v>
      </c>
      <c r="J41" s="71">
        <v>50</v>
      </c>
      <c r="K41" s="152" t="s">
        <v>2078</v>
      </c>
      <c r="L41" s="71" t="s">
        <v>49</v>
      </c>
      <c r="M41" s="401" t="s">
        <v>1731</v>
      </c>
      <c r="N41" s="71" t="s">
        <v>49</v>
      </c>
      <c r="O41" s="146"/>
      <c r="P41" s="148"/>
      <c r="Q41" s="146"/>
      <c r="R41" s="148"/>
      <c r="S41" s="146"/>
      <c r="T41" s="148"/>
      <c r="U41" s="88" t="s">
        <v>1732</v>
      </c>
      <c r="V41" s="148"/>
      <c r="W41" s="237"/>
    </row>
    <row r="42" spans="1:39" s="38" customFormat="1" ht="78" customHeight="1" x14ac:dyDescent="0.2">
      <c r="A42" s="70">
        <v>2</v>
      </c>
      <c r="B42" s="84">
        <v>35</v>
      </c>
      <c r="C42" s="79" t="s">
        <v>621</v>
      </c>
      <c r="D42" s="78" t="s">
        <v>334</v>
      </c>
      <c r="E42" s="71" t="s">
        <v>133</v>
      </c>
      <c r="F42" s="71" t="s">
        <v>1857</v>
      </c>
      <c r="G42" s="71" t="s">
        <v>63</v>
      </c>
      <c r="H42" s="78">
        <v>14</v>
      </c>
      <c r="I42" s="71" t="s">
        <v>438</v>
      </c>
      <c r="J42" s="71">
        <v>10</v>
      </c>
      <c r="K42" s="71" t="s">
        <v>193</v>
      </c>
      <c r="L42" s="71" t="s">
        <v>49</v>
      </c>
      <c r="M42" s="82" t="s">
        <v>2126</v>
      </c>
      <c r="N42" s="78" t="s">
        <v>49</v>
      </c>
      <c r="O42" s="132">
        <v>495000</v>
      </c>
      <c r="P42" s="132"/>
      <c r="Q42" s="132"/>
      <c r="R42" s="132"/>
      <c r="S42" s="183">
        <v>495000</v>
      </c>
      <c r="T42" s="56"/>
      <c r="U42" s="93" t="s">
        <v>577</v>
      </c>
      <c r="V42" s="129"/>
      <c r="W42" s="237"/>
    </row>
    <row r="43" spans="1:39" s="38" customFormat="1" ht="90" customHeight="1" x14ac:dyDescent="0.2">
      <c r="A43" s="429"/>
      <c r="B43" s="84">
        <v>36</v>
      </c>
      <c r="C43" s="71" t="s">
        <v>1727</v>
      </c>
      <c r="D43" s="71" t="s">
        <v>10</v>
      </c>
      <c r="E43" s="71" t="s">
        <v>131</v>
      </c>
      <c r="F43" s="71" t="s">
        <v>1856</v>
      </c>
      <c r="G43" s="71" t="s">
        <v>1728</v>
      </c>
      <c r="H43" s="71">
        <v>4</v>
      </c>
      <c r="I43" s="71" t="s">
        <v>618</v>
      </c>
      <c r="J43" s="3">
        <v>20</v>
      </c>
      <c r="K43" s="86" t="s">
        <v>331</v>
      </c>
      <c r="L43" s="71" t="s">
        <v>49</v>
      </c>
      <c r="M43" s="401" t="s">
        <v>1729</v>
      </c>
      <c r="N43" s="71" t="s">
        <v>49</v>
      </c>
      <c r="O43" s="183">
        <v>90000</v>
      </c>
      <c r="P43" s="148"/>
      <c r="Q43" s="146">
        <v>10000</v>
      </c>
      <c r="R43" s="148"/>
      <c r="S43" s="146">
        <f t="shared" ref="S43" si="1">SUM(O43:R43)</f>
        <v>100000</v>
      </c>
      <c r="T43" s="148"/>
      <c r="U43" s="88" t="s">
        <v>393</v>
      </c>
      <c r="V43" s="148"/>
      <c r="W43" s="237"/>
    </row>
    <row r="44" spans="1:39" s="38" customFormat="1" ht="66" customHeight="1" x14ac:dyDescent="0.2">
      <c r="A44" s="70">
        <v>2</v>
      </c>
      <c r="B44" s="84">
        <v>37</v>
      </c>
      <c r="C44" s="241" t="s">
        <v>301</v>
      </c>
      <c r="D44" s="410" t="s">
        <v>302</v>
      </c>
      <c r="E44" s="410" t="s">
        <v>221</v>
      </c>
      <c r="F44" s="78" t="s">
        <v>303</v>
      </c>
      <c r="G44" s="265" t="s">
        <v>58</v>
      </c>
      <c r="H44" s="55">
        <v>30</v>
      </c>
      <c r="I44" s="257" t="s">
        <v>2059</v>
      </c>
      <c r="J44" s="418">
        <v>30</v>
      </c>
      <c r="K44" s="71" t="s">
        <v>304</v>
      </c>
      <c r="L44" s="78" t="s">
        <v>295</v>
      </c>
      <c r="M44" s="419" t="s">
        <v>305</v>
      </c>
      <c r="N44" s="78" t="s">
        <v>295</v>
      </c>
      <c r="O44" s="183">
        <v>3500000</v>
      </c>
      <c r="P44" s="85"/>
      <c r="Q44" s="85"/>
      <c r="R44" s="85"/>
      <c r="S44" s="183">
        <f>SUM(O44:R44)</f>
        <v>3500000</v>
      </c>
      <c r="T44" s="85"/>
      <c r="U44" s="88" t="s">
        <v>558</v>
      </c>
      <c r="V44" s="129"/>
      <c r="W44" s="87"/>
    </row>
    <row r="45" spans="1:39" ht="83.25" customHeight="1" x14ac:dyDescent="0.2">
      <c r="A45" s="70">
        <v>2</v>
      </c>
      <c r="B45" s="84">
        <v>38</v>
      </c>
      <c r="C45" s="202" t="s">
        <v>336</v>
      </c>
      <c r="D45" s="206" t="s">
        <v>334</v>
      </c>
      <c r="E45" s="202" t="s">
        <v>337</v>
      </c>
      <c r="F45" s="351" t="s">
        <v>338</v>
      </c>
      <c r="G45" s="206" t="s">
        <v>386</v>
      </c>
      <c r="H45" s="202">
        <v>8</v>
      </c>
      <c r="I45" s="206" t="s">
        <v>42</v>
      </c>
      <c r="J45" s="202">
        <v>2</v>
      </c>
      <c r="K45" s="206" t="s">
        <v>64</v>
      </c>
      <c r="L45" s="202" t="s">
        <v>42</v>
      </c>
      <c r="M45" s="477" t="s">
        <v>2097</v>
      </c>
      <c r="N45" s="202" t="s">
        <v>42</v>
      </c>
      <c r="O45" s="183">
        <v>50000</v>
      </c>
      <c r="P45" s="400"/>
      <c r="Q45" s="400"/>
      <c r="R45" s="148"/>
      <c r="S45" s="144">
        <f>SUM(O45:R45)</f>
        <v>50000</v>
      </c>
      <c r="T45" s="85">
        <v>50000</v>
      </c>
      <c r="U45" s="88" t="s">
        <v>1865</v>
      </c>
      <c r="V45" s="129"/>
      <c r="W45" s="237"/>
    </row>
    <row r="46" spans="1:39" ht="59.25" customHeight="1" x14ac:dyDescent="0.2">
      <c r="A46" s="70">
        <v>2</v>
      </c>
      <c r="B46" s="84">
        <v>39</v>
      </c>
      <c r="C46" s="210" t="s">
        <v>381</v>
      </c>
      <c r="D46" s="78" t="s">
        <v>334</v>
      </c>
      <c r="E46" s="210" t="s">
        <v>370</v>
      </c>
      <c r="F46" s="213" t="s">
        <v>119</v>
      </c>
      <c r="G46" s="210" t="s">
        <v>109</v>
      </c>
      <c r="H46" s="210">
        <v>16</v>
      </c>
      <c r="I46" s="210" t="s">
        <v>33</v>
      </c>
      <c r="J46" s="210">
        <v>25</v>
      </c>
      <c r="K46" s="210" t="s">
        <v>371</v>
      </c>
      <c r="L46" s="71" t="s">
        <v>49</v>
      </c>
      <c r="M46" s="478" t="s">
        <v>120</v>
      </c>
      <c r="N46" s="213" t="s">
        <v>49</v>
      </c>
      <c r="O46" s="132">
        <v>1732000</v>
      </c>
      <c r="P46" s="149"/>
      <c r="Q46" s="149"/>
      <c r="R46" s="149"/>
      <c r="S46" s="183">
        <f>SUM(O46:R46)</f>
        <v>1732000</v>
      </c>
      <c r="T46" s="153"/>
      <c r="U46" s="75" t="s">
        <v>372</v>
      </c>
      <c r="V46" s="129"/>
      <c r="W46" s="237"/>
    </row>
    <row r="47" spans="1:39" ht="146.25" customHeight="1" x14ac:dyDescent="0.2">
      <c r="A47" s="502">
        <v>2</v>
      </c>
      <c r="B47" s="502">
        <v>40</v>
      </c>
      <c r="C47" s="499" t="s">
        <v>1847</v>
      </c>
      <c r="D47" s="499" t="s">
        <v>334</v>
      </c>
      <c r="E47" s="202" t="s">
        <v>382</v>
      </c>
      <c r="F47" s="202" t="s">
        <v>383</v>
      </c>
      <c r="G47" s="202" t="s">
        <v>1665</v>
      </c>
      <c r="H47" s="202" t="s">
        <v>384</v>
      </c>
      <c r="I47" s="202" t="s">
        <v>42</v>
      </c>
      <c r="J47" s="205" t="s">
        <v>385</v>
      </c>
      <c r="K47" s="202" t="s">
        <v>64</v>
      </c>
      <c r="L47" s="202" t="s">
        <v>42</v>
      </c>
      <c r="M47" s="476" t="s">
        <v>2146</v>
      </c>
      <c r="N47" s="201" t="s">
        <v>42</v>
      </c>
      <c r="O47" s="183">
        <v>266000</v>
      </c>
      <c r="P47" s="148"/>
      <c r="Q47" s="148"/>
      <c r="R47" s="148"/>
      <c r="S47" s="144">
        <f t="shared" ref="S47:S49" si="2">SUM(O47:R47)</f>
        <v>266000</v>
      </c>
      <c r="T47" s="223">
        <v>266000</v>
      </c>
      <c r="U47" s="88" t="s">
        <v>560</v>
      </c>
      <c r="V47" s="129"/>
      <c r="W47" s="237"/>
    </row>
    <row r="48" spans="1:39" ht="137.25" customHeight="1" x14ac:dyDescent="0.2">
      <c r="A48" s="503"/>
      <c r="B48" s="503"/>
      <c r="C48" s="500"/>
      <c r="D48" s="500"/>
      <c r="E48" s="202" t="s">
        <v>1908</v>
      </c>
      <c r="F48" s="202" t="s">
        <v>1909</v>
      </c>
      <c r="G48" s="202" t="s">
        <v>1910</v>
      </c>
      <c r="H48" s="202" t="s">
        <v>1911</v>
      </c>
      <c r="I48" s="202" t="s">
        <v>42</v>
      </c>
      <c r="J48" s="205" t="s">
        <v>1912</v>
      </c>
      <c r="K48" s="202" t="s">
        <v>64</v>
      </c>
      <c r="L48" s="202" t="s">
        <v>42</v>
      </c>
      <c r="M48" s="476" t="s">
        <v>2079</v>
      </c>
      <c r="N48" s="201" t="s">
        <v>42</v>
      </c>
      <c r="O48" s="183">
        <v>100000</v>
      </c>
      <c r="P48" s="148"/>
      <c r="Q48" s="148"/>
      <c r="R48" s="148"/>
      <c r="S48" s="144">
        <f t="shared" si="2"/>
        <v>100000</v>
      </c>
      <c r="T48" s="223">
        <v>100000</v>
      </c>
      <c r="U48" s="88" t="s">
        <v>561</v>
      </c>
      <c r="V48" s="129"/>
      <c r="W48" s="237"/>
    </row>
    <row r="49" spans="1:23" ht="66" customHeight="1" x14ac:dyDescent="0.2">
      <c r="A49" s="429">
        <v>2</v>
      </c>
      <c r="B49" s="55">
        <v>41</v>
      </c>
      <c r="C49" s="210" t="s">
        <v>127</v>
      </c>
      <c r="D49" s="71" t="s">
        <v>10</v>
      </c>
      <c r="E49" s="210" t="s">
        <v>105</v>
      </c>
      <c r="F49" s="210" t="s">
        <v>424</v>
      </c>
      <c r="G49" s="211" t="s">
        <v>425</v>
      </c>
      <c r="H49" s="210">
        <v>13</v>
      </c>
      <c r="I49" s="210" t="s">
        <v>526</v>
      </c>
      <c r="J49" s="210" t="s">
        <v>527</v>
      </c>
      <c r="K49" s="213" t="s">
        <v>1989</v>
      </c>
      <c r="L49" s="71" t="s">
        <v>49</v>
      </c>
      <c r="M49" s="243" t="s">
        <v>2098</v>
      </c>
      <c r="N49" s="213" t="s">
        <v>49</v>
      </c>
      <c r="O49" s="132">
        <v>473200</v>
      </c>
      <c r="P49" s="157"/>
      <c r="Q49" s="400">
        <v>100000</v>
      </c>
      <c r="R49" s="149"/>
      <c r="S49" s="183">
        <f t="shared" si="2"/>
        <v>573200</v>
      </c>
      <c r="T49" s="153"/>
      <c r="U49" s="93" t="s">
        <v>562</v>
      </c>
      <c r="V49" s="129"/>
      <c r="W49" s="237"/>
    </row>
    <row r="50" spans="1:23" ht="90" customHeight="1" x14ac:dyDescent="0.2">
      <c r="A50" s="71">
        <v>2</v>
      </c>
      <c r="B50" s="200">
        <v>42</v>
      </c>
      <c r="C50" s="201" t="s">
        <v>380</v>
      </c>
      <c r="D50" s="202" t="s">
        <v>10</v>
      </c>
      <c r="E50" s="201" t="s">
        <v>333</v>
      </c>
      <c r="F50" s="201" t="s">
        <v>2080</v>
      </c>
      <c r="G50" s="201" t="s">
        <v>377</v>
      </c>
      <c r="H50" s="203" t="s">
        <v>378</v>
      </c>
      <c r="I50" s="202" t="s">
        <v>42</v>
      </c>
      <c r="J50" s="203" t="s">
        <v>379</v>
      </c>
      <c r="K50" s="201" t="s">
        <v>64</v>
      </c>
      <c r="L50" s="201" t="s">
        <v>42</v>
      </c>
      <c r="M50" s="204" t="s">
        <v>2111</v>
      </c>
      <c r="N50" s="201" t="s">
        <v>42</v>
      </c>
      <c r="O50" s="183">
        <v>120000</v>
      </c>
      <c r="P50" s="148"/>
      <c r="Q50" s="148"/>
      <c r="R50" s="148"/>
      <c r="S50" s="144">
        <f>SUM(O50:R50)</f>
        <v>120000</v>
      </c>
      <c r="T50" s="85">
        <v>120000</v>
      </c>
      <c r="U50" s="88" t="s">
        <v>453</v>
      </c>
      <c r="V50" s="129"/>
      <c r="W50" s="237"/>
    </row>
    <row r="51" spans="1:23" ht="54" customHeight="1" x14ac:dyDescent="0.2">
      <c r="A51" s="70">
        <v>2</v>
      </c>
      <c r="B51" s="84">
        <v>43</v>
      </c>
      <c r="C51" s="71" t="s">
        <v>619</v>
      </c>
      <c r="D51" s="71" t="s">
        <v>10</v>
      </c>
      <c r="E51" s="71" t="s">
        <v>116</v>
      </c>
      <c r="F51" s="71" t="s">
        <v>620</v>
      </c>
      <c r="G51" s="71" t="s">
        <v>83</v>
      </c>
      <c r="H51" s="84">
        <v>7</v>
      </c>
      <c r="I51" s="71" t="s">
        <v>618</v>
      </c>
      <c r="J51" s="71">
        <v>40</v>
      </c>
      <c r="K51" s="152" t="s">
        <v>1768</v>
      </c>
      <c r="L51" s="71" t="s">
        <v>49</v>
      </c>
      <c r="M51" s="222" t="s">
        <v>2099</v>
      </c>
      <c r="N51" s="78" t="s">
        <v>49</v>
      </c>
      <c r="O51" s="132">
        <v>190000</v>
      </c>
      <c r="P51" s="132"/>
      <c r="Q51" s="132">
        <v>10000</v>
      </c>
      <c r="R51" s="132"/>
      <c r="S51" s="183">
        <f>SUM(O51:R51)</f>
        <v>200000</v>
      </c>
      <c r="T51" s="83"/>
      <c r="U51" s="209" t="s">
        <v>1763</v>
      </c>
      <c r="V51" s="129"/>
      <c r="W51" s="237"/>
    </row>
    <row r="52" spans="1:23" s="2" customFormat="1" ht="15.75" x14ac:dyDescent="0.2">
      <c r="A52" s="133"/>
      <c r="B52" s="134"/>
      <c r="C52" s="135" t="s">
        <v>17</v>
      </c>
      <c r="D52" s="136"/>
      <c r="E52" s="136"/>
      <c r="F52" s="136"/>
      <c r="G52" s="136"/>
      <c r="H52" s="136"/>
      <c r="I52" s="136"/>
      <c r="J52" s="136"/>
      <c r="K52" s="136"/>
      <c r="L52" s="136"/>
      <c r="M52" s="137"/>
      <c r="N52" s="138"/>
      <c r="O52" s="183"/>
      <c r="P52" s="139"/>
      <c r="Q52" s="139"/>
      <c r="R52" s="139"/>
      <c r="S52" s="184"/>
      <c r="T52" s="140"/>
      <c r="U52" s="141"/>
      <c r="V52" s="129"/>
      <c r="W52" s="236"/>
    </row>
    <row r="53" spans="1:23" s="14" customFormat="1" ht="66" customHeight="1" x14ac:dyDescent="0.2">
      <c r="A53" s="430"/>
      <c r="B53" s="55">
        <v>44</v>
      </c>
      <c r="C53" s="3" t="s">
        <v>1733</v>
      </c>
      <c r="D53" s="3" t="s">
        <v>10</v>
      </c>
      <c r="E53" s="3" t="s">
        <v>156</v>
      </c>
      <c r="F53" s="3" t="s">
        <v>80</v>
      </c>
      <c r="G53" s="3" t="s">
        <v>63</v>
      </c>
      <c r="H53" s="3">
        <v>19</v>
      </c>
      <c r="I53" s="3" t="s">
        <v>38</v>
      </c>
      <c r="J53" s="3">
        <v>75</v>
      </c>
      <c r="K53" s="372" t="s">
        <v>1734</v>
      </c>
      <c r="L53" s="71" t="s">
        <v>49</v>
      </c>
      <c r="M53" s="472" t="s">
        <v>2147</v>
      </c>
      <c r="N53" s="78" t="s">
        <v>49</v>
      </c>
      <c r="O53" s="71">
        <v>150000</v>
      </c>
      <c r="P53" s="71"/>
      <c r="Q53" s="71"/>
      <c r="R53" s="71"/>
      <c r="S53" s="374">
        <f>SUM(O53:R53)</f>
        <v>150000</v>
      </c>
      <c r="T53" s="373"/>
      <c r="U53" s="209" t="s">
        <v>473</v>
      </c>
      <c r="V53" s="355"/>
      <c r="W53" s="235"/>
    </row>
    <row r="54" spans="1:23" s="14" customFormat="1" ht="54" customHeight="1" x14ac:dyDescent="0.2">
      <c r="A54" s="70">
        <v>3</v>
      </c>
      <c r="B54" s="71">
        <v>45</v>
      </c>
      <c r="C54" s="146" t="s">
        <v>145</v>
      </c>
      <c r="D54" s="146" t="s">
        <v>10</v>
      </c>
      <c r="E54" s="146" t="s">
        <v>133</v>
      </c>
      <c r="F54" s="146" t="s">
        <v>1858</v>
      </c>
      <c r="G54" s="160" t="s">
        <v>60</v>
      </c>
      <c r="H54" s="71">
        <v>10</v>
      </c>
      <c r="I54" s="146" t="s">
        <v>34</v>
      </c>
      <c r="J54" s="71">
        <v>12</v>
      </c>
      <c r="K54" s="71" t="s">
        <v>64</v>
      </c>
      <c r="L54" s="71" t="s">
        <v>49</v>
      </c>
      <c r="M54" s="471" t="s">
        <v>2112</v>
      </c>
      <c r="N54" s="78" t="s">
        <v>49</v>
      </c>
      <c r="O54" s="183">
        <v>150000</v>
      </c>
      <c r="P54" s="132"/>
      <c r="Q54" s="132"/>
      <c r="R54" s="132"/>
      <c r="S54" s="183">
        <f>SUM(O54:R54)</f>
        <v>150000</v>
      </c>
      <c r="T54" s="153"/>
      <c r="U54" s="209" t="s">
        <v>1763</v>
      </c>
      <c r="V54" s="129"/>
      <c r="W54" s="235"/>
    </row>
    <row r="55" spans="1:23" s="14" customFormat="1" ht="96" customHeight="1" x14ac:dyDescent="0.2">
      <c r="A55" s="429">
        <v>3</v>
      </c>
      <c r="B55" s="55">
        <v>46</v>
      </c>
      <c r="C55" s="71" t="s">
        <v>317</v>
      </c>
      <c r="D55" s="71" t="s">
        <v>1992</v>
      </c>
      <c r="E55" s="71" t="s">
        <v>401</v>
      </c>
      <c r="F55" s="78" t="s">
        <v>318</v>
      </c>
      <c r="G55" s="78" t="s">
        <v>434</v>
      </c>
      <c r="H55" s="71" t="s">
        <v>402</v>
      </c>
      <c r="I55" s="78" t="s">
        <v>403</v>
      </c>
      <c r="J55" s="71" t="s">
        <v>404</v>
      </c>
      <c r="K55" s="78" t="s">
        <v>64</v>
      </c>
      <c r="L55" s="79" t="s">
        <v>45</v>
      </c>
      <c r="M55" s="319" t="s">
        <v>2113</v>
      </c>
      <c r="N55" s="78" t="s">
        <v>45</v>
      </c>
      <c r="O55" s="128">
        <v>475890</v>
      </c>
      <c r="P55" s="128"/>
      <c r="Q55" s="128"/>
      <c r="R55" s="128"/>
      <c r="S55" s="144">
        <v>475890</v>
      </c>
      <c r="T55" s="57"/>
      <c r="U55" s="54" t="s">
        <v>564</v>
      </c>
      <c r="V55" s="129"/>
      <c r="W55" s="235"/>
    </row>
    <row r="56" spans="1:23" s="14" customFormat="1" ht="89.25" customHeight="1" x14ac:dyDescent="0.2">
      <c r="A56" s="502"/>
      <c r="B56" s="71">
        <v>47</v>
      </c>
      <c r="C56" s="78" t="s">
        <v>405</v>
      </c>
      <c r="D56" s="71" t="s">
        <v>406</v>
      </c>
      <c r="E56" s="71" t="s">
        <v>407</v>
      </c>
      <c r="F56" s="78" t="s">
        <v>323</v>
      </c>
      <c r="G56" s="78" t="s">
        <v>408</v>
      </c>
      <c r="H56" s="71" t="s">
        <v>409</v>
      </c>
      <c r="I56" s="78" t="s">
        <v>2081</v>
      </c>
      <c r="J56" s="71" t="s">
        <v>410</v>
      </c>
      <c r="K56" s="78" t="s">
        <v>320</v>
      </c>
      <c r="L56" s="79" t="s">
        <v>45</v>
      </c>
      <c r="M56" s="319" t="s">
        <v>2148</v>
      </c>
      <c r="N56" s="78" t="s">
        <v>45</v>
      </c>
      <c r="O56" s="128">
        <v>630370</v>
      </c>
      <c r="P56" s="128"/>
      <c r="Q56" s="128"/>
      <c r="R56" s="128"/>
      <c r="S56" s="144">
        <v>630370</v>
      </c>
      <c r="T56" s="57"/>
      <c r="U56" s="54" t="s">
        <v>564</v>
      </c>
      <c r="V56" s="129"/>
      <c r="W56" s="235"/>
    </row>
    <row r="57" spans="1:23" s="14" customFormat="1" ht="162" customHeight="1" x14ac:dyDescent="0.2">
      <c r="A57" s="503"/>
      <c r="B57" s="55">
        <v>48</v>
      </c>
      <c r="C57" s="71" t="s">
        <v>149</v>
      </c>
      <c r="D57" s="71" t="s">
        <v>48</v>
      </c>
      <c r="E57" s="71" t="s">
        <v>157</v>
      </c>
      <c r="F57" s="71" t="s">
        <v>78</v>
      </c>
      <c r="G57" s="71" t="s">
        <v>141</v>
      </c>
      <c r="H57" s="71">
        <v>22</v>
      </c>
      <c r="I57" s="71" t="s">
        <v>140</v>
      </c>
      <c r="J57" s="71" t="s">
        <v>394</v>
      </c>
      <c r="K57" s="71" t="s">
        <v>198</v>
      </c>
      <c r="L57" s="78" t="s">
        <v>49</v>
      </c>
      <c r="M57" s="464" t="s">
        <v>2120</v>
      </c>
      <c r="N57" s="187" t="s">
        <v>45</v>
      </c>
      <c r="O57" s="128"/>
      <c r="P57" s="128"/>
      <c r="Q57" s="128"/>
      <c r="R57" s="128"/>
      <c r="S57" s="144"/>
      <c r="T57" s="189"/>
      <c r="U57" s="188"/>
      <c r="V57" s="129"/>
      <c r="W57" s="235"/>
    </row>
    <row r="58" spans="1:23" s="14" customFormat="1" ht="83.25" customHeight="1" x14ac:dyDescent="0.2">
      <c r="A58" s="503"/>
      <c r="B58" s="71">
        <v>49</v>
      </c>
      <c r="C58" s="71" t="s">
        <v>150</v>
      </c>
      <c r="D58" s="71" t="s">
        <v>10</v>
      </c>
      <c r="E58" s="71" t="s">
        <v>111</v>
      </c>
      <c r="F58" s="71" t="s">
        <v>1859</v>
      </c>
      <c r="G58" s="74" t="s">
        <v>158</v>
      </c>
      <c r="H58" s="71">
        <v>18</v>
      </c>
      <c r="I58" s="71" t="s">
        <v>33</v>
      </c>
      <c r="J58" s="71">
        <v>12</v>
      </c>
      <c r="K58" s="71" t="s">
        <v>64</v>
      </c>
      <c r="L58" s="78" t="s">
        <v>49</v>
      </c>
      <c r="M58" s="319" t="s">
        <v>1735</v>
      </c>
      <c r="N58" s="187" t="s">
        <v>45</v>
      </c>
      <c r="O58" s="128"/>
      <c r="P58" s="128"/>
      <c r="Q58" s="128"/>
      <c r="R58" s="128"/>
      <c r="S58" s="144"/>
      <c r="T58" s="189"/>
      <c r="U58" s="188"/>
      <c r="V58" s="129"/>
      <c r="W58" s="235"/>
    </row>
    <row r="59" spans="1:23" s="14" customFormat="1" ht="54" customHeight="1" x14ac:dyDescent="0.2">
      <c r="A59" s="503"/>
      <c r="B59" s="55">
        <v>50</v>
      </c>
      <c r="C59" s="78" t="s">
        <v>2062</v>
      </c>
      <c r="D59" s="78" t="s">
        <v>1813</v>
      </c>
      <c r="E59" s="79" t="s">
        <v>113</v>
      </c>
      <c r="F59" s="78" t="s">
        <v>1969</v>
      </c>
      <c r="G59" s="78" t="s">
        <v>2060</v>
      </c>
      <c r="H59" s="78" t="s">
        <v>1868</v>
      </c>
      <c r="I59" s="78" t="s">
        <v>37</v>
      </c>
      <c r="J59" s="224">
        <v>6</v>
      </c>
      <c r="K59" s="78" t="s">
        <v>163</v>
      </c>
      <c r="L59" s="78" t="s">
        <v>280</v>
      </c>
      <c r="M59" s="320" t="s">
        <v>1818</v>
      </c>
      <c r="N59" s="187"/>
      <c r="O59" s="128"/>
      <c r="P59" s="128"/>
      <c r="Q59" s="128"/>
      <c r="R59" s="128"/>
      <c r="S59" s="144"/>
      <c r="T59" s="189"/>
      <c r="U59" s="188"/>
      <c r="V59" s="129"/>
      <c r="W59" s="235"/>
    </row>
    <row r="60" spans="1:23" s="14" customFormat="1" ht="54" customHeight="1" x14ac:dyDescent="0.2">
      <c r="A60" s="503"/>
      <c r="B60" s="71">
        <v>51</v>
      </c>
      <c r="C60" s="78" t="s">
        <v>444</v>
      </c>
      <c r="D60" s="78" t="s">
        <v>1813</v>
      </c>
      <c r="E60" s="79" t="s">
        <v>288</v>
      </c>
      <c r="F60" s="78" t="s">
        <v>1860</v>
      </c>
      <c r="G60" s="78" t="s">
        <v>1843</v>
      </c>
      <c r="H60" s="78" t="s">
        <v>1842</v>
      </c>
      <c r="I60" s="78" t="s">
        <v>37</v>
      </c>
      <c r="J60" s="224">
        <v>10</v>
      </c>
      <c r="K60" s="78" t="s">
        <v>163</v>
      </c>
      <c r="L60" s="78" t="s">
        <v>280</v>
      </c>
      <c r="M60" s="320" t="s">
        <v>1816</v>
      </c>
      <c r="N60" s="187" t="s">
        <v>45</v>
      </c>
      <c r="O60" s="128"/>
      <c r="P60" s="128"/>
      <c r="Q60" s="128"/>
      <c r="R60" s="128"/>
      <c r="S60" s="144"/>
      <c r="T60" s="189"/>
      <c r="U60" s="188"/>
      <c r="V60" s="129"/>
      <c r="W60" s="235"/>
    </row>
    <row r="61" spans="1:23" s="14" customFormat="1" ht="66" customHeight="1" x14ac:dyDescent="0.2">
      <c r="A61" s="504"/>
      <c r="B61" s="55">
        <v>52</v>
      </c>
      <c r="C61" s="78" t="s">
        <v>148</v>
      </c>
      <c r="D61" s="78" t="s">
        <v>44</v>
      </c>
      <c r="E61" s="78" t="s">
        <v>113</v>
      </c>
      <c r="F61" s="78" t="s">
        <v>66</v>
      </c>
      <c r="G61" s="142" t="s">
        <v>62</v>
      </c>
      <c r="H61" s="79">
        <v>12</v>
      </c>
      <c r="I61" s="71" t="s">
        <v>34</v>
      </c>
      <c r="J61" s="80">
        <v>6</v>
      </c>
      <c r="K61" s="78" t="s">
        <v>82</v>
      </c>
      <c r="L61" s="78" t="s">
        <v>49</v>
      </c>
      <c r="M61" s="464" t="s">
        <v>433</v>
      </c>
      <c r="N61" s="71" t="s">
        <v>49</v>
      </c>
      <c r="O61" s="153">
        <v>1266000</v>
      </c>
      <c r="P61" s="149"/>
      <c r="Q61" s="149"/>
      <c r="R61" s="149"/>
      <c r="S61" s="183">
        <f>SUM(O61:R61)</f>
        <v>1266000</v>
      </c>
      <c r="T61" s="153"/>
      <c r="U61" s="209" t="s">
        <v>1766</v>
      </c>
      <c r="V61" s="129"/>
      <c r="W61" s="235" t="s">
        <v>57</v>
      </c>
    </row>
    <row r="62" spans="1:23" s="14" customFormat="1" ht="83.25" customHeight="1" x14ac:dyDescent="0.2">
      <c r="A62" s="70">
        <v>3</v>
      </c>
      <c r="B62" s="71">
        <v>53</v>
      </c>
      <c r="C62" s="71" t="s">
        <v>1896</v>
      </c>
      <c r="D62" s="71" t="s">
        <v>41</v>
      </c>
      <c r="E62" s="71" t="s">
        <v>156</v>
      </c>
      <c r="F62" s="71" t="s">
        <v>80</v>
      </c>
      <c r="G62" s="71" t="s">
        <v>91</v>
      </c>
      <c r="H62" s="71">
        <v>13</v>
      </c>
      <c r="I62" s="71" t="s">
        <v>38</v>
      </c>
      <c r="J62" s="71">
        <v>30</v>
      </c>
      <c r="K62" s="71" t="s">
        <v>1736</v>
      </c>
      <c r="L62" s="78" t="s">
        <v>49</v>
      </c>
      <c r="M62" s="244" t="s">
        <v>392</v>
      </c>
      <c r="N62" s="71" t="s">
        <v>49</v>
      </c>
      <c r="O62" s="153">
        <v>1100000</v>
      </c>
      <c r="P62" s="149"/>
      <c r="Q62" s="149"/>
      <c r="R62" s="149"/>
      <c r="S62" s="183">
        <f>SUM(O62:R62)</f>
        <v>1100000</v>
      </c>
      <c r="T62" s="153"/>
      <c r="U62" s="93" t="s">
        <v>565</v>
      </c>
      <c r="V62" s="129"/>
      <c r="W62" s="235" t="s">
        <v>57</v>
      </c>
    </row>
    <row r="63" spans="1:23" s="14" customFormat="1" ht="249" customHeight="1" x14ac:dyDescent="0.2">
      <c r="A63" s="499"/>
      <c r="B63" s="55">
        <v>54</v>
      </c>
      <c r="C63" s="210" t="s">
        <v>353</v>
      </c>
      <c r="D63" s="71" t="s">
        <v>10</v>
      </c>
      <c r="E63" s="71" t="s">
        <v>105</v>
      </c>
      <c r="F63" s="71" t="s">
        <v>52</v>
      </c>
      <c r="G63" s="71" t="s">
        <v>60</v>
      </c>
      <c r="H63" s="71">
        <v>10</v>
      </c>
      <c r="I63" s="71" t="s">
        <v>2082</v>
      </c>
      <c r="J63" s="71" t="s">
        <v>1667</v>
      </c>
      <c r="K63" s="71" t="s">
        <v>413</v>
      </c>
      <c r="L63" s="71" t="s">
        <v>39</v>
      </c>
      <c r="M63" s="464" t="s">
        <v>2114</v>
      </c>
      <c r="N63" s="78" t="s">
        <v>280</v>
      </c>
      <c r="O63" s="153"/>
      <c r="P63" s="149"/>
      <c r="Q63" s="149"/>
      <c r="R63" s="149"/>
      <c r="S63" s="183"/>
      <c r="T63" s="77"/>
      <c r="U63" s="88"/>
      <c r="V63" s="129"/>
      <c r="W63" s="235"/>
    </row>
    <row r="64" spans="1:23" s="14" customFormat="1" ht="80.25" customHeight="1" x14ac:dyDescent="0.2">
      <c r="A64" s="500"/>
      <c r="B64" s="71">
        <v>55</v>
      </c>
      <c r="C64" s="78" t="s">
        <v>283</v>
      </c>
      <c r="D64" s="78" t="s">
        <v>44</v>
      </c>
      <c r="E64" s="78" t="s">
        <v>221</v>
      </c>
      <c r="F64" s="78" t="s">
        <v>66</v>
      </c>
      <c r="G64" s="78" t="s">
        <v>61</v>
      </c>
      <c r="H64" s="79">
        <v>14</v>
      </c>
      <c r="I64" s="78" t="s">
        <v>2083</v>
      </c>
      <c r="J64" s="224">
        <v>7</v>
      </c>
      <c r="K64" s="78" t="s">
        <v>64</v>
      </c>
      <c r="L64" s="78" t="s">
        <v>280</v>
      </c>
      <c r="M64" s="320" t="s">
        <v>2149</v>
      </c>
      <c r="N64" s="71" t="s">
        <v>49</v>
      </c>
      <c r="O64" s="153">
        <v>0</v>
      </c>
      <c r="P64" s="149"/>
      <c r="Q64" s="149"/>
      <c r="R64" s="149"/>
      <c r="S64" s="183">
        <f>SUM(O64:R64)</f>
        <v>0</v>
      </c>
      <c r="T64" s="77"/>
      <c r="U64" s="389" t="s">
        <v>1767</v>
      </c>
      <c r="V64" s="129"/>
      <c r="W64" s="235"/>
    </row>
    <row r="65" spans="1:23" s="14" customFormat="1" ht="66" customHeight="1" x14ac:dyDescent="0.2">
      <c r="A65" s="501"/>
      <c r="B65" s="55">
        <v>56</v>
      </c>
      <c r="C65" s="71" t="s">
        <v>146</v>
      </c>
      <c r="D65" s="71" t="s">
        <v>10</v>
      </c>
      <c r="E65" s="71" t="s">
        <v>113</v>
      </c>
      <c r="F65" s="78" t="s">
        <v>2131</v>
      </c>
      <c r="G65" s="146" t="s">
        <v>389</v>
      </c>
      <c r="H65" s="71">
        <v>14</v>
      </c>
      <c r="I65" s="71" t="s">
        <v>34</v>
      </c>
      <c r="J65" s="71">
        <v>40</v>
      </c>
      <c r="K65" s="78" t="s">
        <v>388</v>
      </c>
      <c r="L65" s="146" t="s">
        <v>49</v>
      </c>
      <c r="M65" s="81" t="s">
        <v>387</v>
      </c>
      <c r="N65" s="71" t="s">
        <v>49</v>
      </c>
      <c r="O65" s="153">
        <v>430000</v>
      </c>
      <c r="P65" s="149"/>
      <c r="Q65" s="149"/>
      <c r="R65" s="149"/>
      <c r="S65" s="183">
        <f>SUM(O65:R65)</f>
        <v>430000</v>
      </c>
      <c r="T65" s="77"/>
      <c r="U65" s="88" t="s">
        <v>474</v>
      </c>
      <c r="V65" s="129"/>
      <c r="W65" s="235"/>
    </row>
    <row r="66" spans="1:23" s="14" customFormat="1" ht="73.5" customHeight="1" x14ac:dyDescent="0.2">
      <c r="A66" s="70">
        <v>3</v>
      </c>
      <c r="B66" s="71">
        <v>57</v>
      </c>
      <c r="C66" s="146" t="s">
        <v>152</v>
      </c>
      <c r="D66" s="145" t="s">
        <v>10</v>
      </c>
      <c r="E66" s="146" t="s">
        <v>113</v>
      </c>
      <c r="F66" s="146" t="s">
        <v>77</v>
      </c>
      <c r="G66" s="160" t="s">
        <v>83</v>
      </c>
      <c r="H66" s="162">
        <v>12</v>
      </c>
      <c r="I66" s="146" t="s">
        <v>159</v>
      </c>
      <c r="J66" s="162">
        <v>15</v>
      </c>
      <c r="K66" s="146" t="s">
        <v>397</v>
      </c>
      <c r="L66" s="146" t="s">
        <v>49</v>
      </c>
      <c r="M66" s="398" t="s">
        <v>2132</v>
      </c>
      <c r="N66" s="71" t="s">
        <v>354</v>
      </c>
      <c r="O66" s="57">
        <v>200000</v>
      </c>
      <c r="P66" s="57">
        <v>0</v>
      </c>
      <c r="Q66" s="57">
        <v>150000</v>
      </c>
      <c r="R66" s="57">
        <v>0</v>
      </c>
      <c r="S66" s="83">
        <v>500000</v>
      </c>
      <c r="T66" s="57"/>
      <c r="U66" s="77" t="s">
        <v>566</v>
      </c>
      <c r="V66" s="129"/>
      <c r="W66" s="235"/>
    </row>
    <row r="67" spans="1:23" s="14" customFormat="1" ht="66" customHeight="1" x14ac:dyDescent="0.2">
      <c r="A67" s="70">
        <v>3</v>
      </c>
      <c r="B67" s="55">
        <v>58</v>
      </c>
      <c r="C67" s="4" t="s">
        <v>1812</v>
      </c>
      <c r="D67" s="78" t="s">
        <v>1813</v>
      </c>
      <c r="E67" s="4" t="s">
        <v>1814</v>
      </c>
      <c r="F67" s="4" t="s">
        <v>1854</v>
      </c>
      <c r="G67" s="78" t="s">
        <v>118</v>
      </c>
      <c r="H67" s="383">
        <v>14</v>
      </c>
      <c r="I67" s="4" t="s">
        <v>37</v>
      </c>
      <c r="J67" s="396">
        <v>2</v>
      </c>
      <c r="K67" s="4" t="s">
        <v>70</v>
      </c>
      <c r="L67" s="4" t="s">
        <v>280</v>
      </c>
      <c r="M67" s="470" t="s">
        <v>1815</v>
      </c>
      <c r="N67" s="78" t="s">
        <v>280</v>
      </c>
      <c r="O67" s="225">
        <v>1100000</v>
      </c>
      <c r="P67" s="225"/>
      <c r="Q67" s="225"/>
      <c r="R67" s="225"/>
      <c r="S67" s="83">
        <f>SUM(O67:R67)</f>
        <v>1100000</v>
      </c>
      <c r="T67" s="83"/>
      <c r="U67" s="88" t="s">
        <v>567</v>
      </c>
      <c r="V67" s="129"/>
      <c r="W67" s="235"/>
    </row>
    <row r="68" spans="1:23" s="14" customFormat="1" ht="54" customHeight="1" x14ac:dyDescent="0.2">
      <c r="A68" s="70"/>
      <c r="B68" s="71">
        <v>59</v>
      </c>
      <c r="C68" s="78" t="s">
        <v>1817</v>
      </c>
      <c r="D68" s="78" t="s">
        <v>1813</v>
      </c>
      <c r="E68" s="383" t="s">
        <v>156</v>
      </c>
      <c r="F68" s="4" t="s">
        <v>1862</v>
      </c>
      <c r="G68" s="78" t="s">
        <v>129</v>
      </c>
      <c r="H68" s="79">
        <v>14</v>
      </c>
      <c r="I68" s="78" t="s">
        <v>37</v>
      </c>
      <c r="J68" s="224">
        <v>1</v>
      </c>
      <c r="K68" s="4" t="s">
        <v>70</v>
      </c>
      <c r="L68" s="78" t="s">
        <v>280</v>
      </c>
      <c r="M68" s="320" t="s">
        <v>1818</v>
      </c>
      <c r="N68" s="146" t="s">
        <v>49</v>
      </c>
      <c r="O68" s="183">
        <v>592000</v>
      </c>
      <c r="P68" s="155">
        <v>0</v>
      </c>
      <c r="Q68" s="155">
        <v>60000</v>
      </c>
      <c r="R68" s="132"/>
      <c r="S68" s="183">
        <f>SUM(O68:R68)</f>
        <v>652000</v>
      </c>
      <c r="T68" s="153"/>
      <c r="U68" s="389" t="s">
        <v>1767</v>
      </c>
      <c r="V68" s="129"/>
      <c r="W68" s="235"/>
    </row>
    <row r="69" spans="1:23" s="14" customFormat="1" ht="54" customHeight="1" x14ac:dyDescent="0.2">
      <c r="A69" s="70">
        <v>3</v>
      </c>
      <c r="B69" s="55">
        <v>60</v>
      </c>
      <c r="C69" s="78" t="s">
        <v>1819</v>
      </c>
      <c r="D69" s="78" t="s">
        <v>1813</v>
      </c>
      <c r="E69" s="383" t="s">
        <v>156</v>
      </c>
      <c r="F69" s="4" t="s">
        <v>1862</v>
      </c>
      <c r="G69" s="412" t="s">
        <v>62</v>
      </c>
      <c r="H69" s="423">
        <v>28</v>
      </c>
      <c r="I69" s="78" t="s">
        <v>37</v>
      </c>
      <c r="J69" s="224">
        <v>2</v>
      </c>
      <c r="K69" s="4" t="s">
        <v>70</v>
      </c>
      <c r="L69" s="78" t="s">
        <v>280</v>
      </c>
      <c r="M69" s="320" t="s">
        <v>1818</v>
      </c>
      <c r="N69" s="146" t="s">
        <v>49</v>
      </c>
      <c r="O69" s="83">
        <v>450000</v>
      </c>
      <c r="P69" s="149"/>
      <c r="Q69" s="149"/>
      <c r="R69" s="149"/>
      <c r="S69" s="183">
        <f>SUM(O69:R69)</f>
        <v>450000</v>
      </c>
      <c r="T69" s="159"/>
      <c r="U69" s="198" t="s">
        <v>570</v>
      </c>
      <c r="V69" s="388"/>
      <c r="W69" s="235"/>
    </row>
    <row r="70" spans="1:23" s="14" customFormat="1" ht="54" customHeight="1" x14ac:dyDescent="0.2">
      <c r="A70" s="70">
        <v>3</v>
      </c>
      <c r="B70" s="71">
        <v>61</v>
      </c>
      <c r="C70" s="78" t="s">
        <v>1820</v>
      </c>
      <c r="D70" s="245" t="s">
        <v>1813</v>
      </c>
      <c r="E70" s="383" t="s">
        <v>156</v>
      </c>
      <c r="F70" s="4" t="s">
        <v>1862</v>
      </c>
      <c r="G70" s="78" t="s">
        <v>195</v>
      </c>
      <c r="H70" s="79">
        <v>21</v>
      </c>
      <c r="I70" s="78" t="s">
        <v>37</v>
      </c>
      <c r="J70" s="224">
        <v>2</v>
      </c>
      <c r="K70" s="4" t="s">
        <v>70</v>
      </c>
      <c r="L70" s="78" t="s">
        <v>280</v>
      </c>
      <c r="M70" s="320" t="s">
        <v>1818</v>
      </c>
      <c r="N70" s="78" t="s">
        <v>280</v>
      </c>
      <c r="O70" s="153"/>
      <c r="P70" s="149"/>
      <c r="Q70" s="149"/>
      <c r="R70" s="149"/>
      <c r="S70" s="183"/>
      <c r="T70" s="77"/>
      <c r="U70" s="88"/>
      <c r="V70" s="129"/>
      <c r="W70" s="235"/>
    </row>
    <row r="71" spans="1:23" s="14" customFormat="1" ht="78" customHeight="1" x14ac:dyDescent="0.2">
      <c r="A71" s="70">
        <v>3</v>
      </c>
      <c r="B71" s="55">
        <v>62</v>
      </c>
      <c r="C71" s="71" t="s">
        <v>155</v>
      </c>
      <c r="D71" s="71" t="s">
        <v>10</v>
      </c>
      <c r="E71" s="71" t="s">
        <v>113</v>
      </c>
      <c r="F71" s="71" t="s">
        <v>2084</v>
      </c>
      <c r="G71" s="74" t="s">
        <v>141</v>
      </c>
      <c r="H71" s="71">
        <v>13</v>
      </c>
      <c r="I71" s="71" t="s">
        <v>160</v>
      </c>
      <c r="J71" s="71">
        <v>10</v>
      </c>
      <c r="K71" s="71" t="s">
        <v>85</v>
      </c>
      <c r="L71" s="146" t="s">
        <v>49</v>
      </c>
      <c r="M71" s="465" t="s">
        <v>161</v>
      </c>
      <c r="N71" s="78" t="s">
        <v>280</v>
      </c>
      <c r="O71" s="225"/>
      <c r="P71" s="225"/>
      <c r="Q71" s="225"/>
      <c r="R71" s="225"/>
      <c r="S71" s="83"/>
      <c r="T71" s="83"/>
      <c r="U71" s="88"/>
      <c r="V71" s="129"/>
      <c r="W71" s="235"/>
    </row>
    <row r="72" spans="1:23" s="14" customFormat="1" ht="87.75" customHeight="1" x14ac:dyDescent="0.2">
      <c r="A72" s="70">
        <v>3</v>
      </c>
      <c r="B72" s="71">
        <v>63</v>
      </c>
      <c r="C72" s="146" t="s">
        <v>154</v>
      </c>
      <c r="D72" s="145" t="s">
        <v>10</v>
      </c>
      <c r="E72" s="146" t="s">
        <v>113</v>
      </c>
      <c r="F72" s="146" t="s">
        <v>77</v>
      </c>
      <c r="G72" s="146" t="s">
        <v>398</v>
      </c>
      <c r="H72" s="146">
        <v>16</v>
      </c>
      <c r="I72" s="146" t="s">
        <v>159</v>
      </c>
      <c r="J72" s="146">
        <v>30</v>
      </c>
      <c r="K72" s="146" t="s">
        <v>399</v>
      </c>
      <c r="L72" s="146" t="s">
        <v>49</v>
      </c>
      <c r="M72" s="466" t="s">
        <v>2132</v>
      </c>
      <c r="N72" s="78" t="s">
        <v>280</v>
      </c>
      <c r="O72" s="225"/>
      <c r="P72" s="225"/>
      <c r="Q72" s="225"/>
      <c r="R72" s="225"/>
      <c r="S72" s="83"/>
      <c r="T72" s="83"/>
      <c r="U72" s="88"/>
      <c r="V72" s="129"/>
      <c r="W72" s="235"/>
    </row>
    <row r="73" spans="1:23" s="14" customFormat="1" ht="66" customHeight="1" x14ac:dyDescent="0.2">
      <c r="A73" s="70">
        <v>3</v>
      </c>
      <c r="B73" s="55">
        <v>64</v>
      </c>
      <c r="C73" s="71" t="s">
        <v>151</v>
      </c>
      <c r="D73" s="71" t="s">
        <v>10</v>
      </c>
      <c r="E73" s="71" t="s">
        <v>105</v>
      </c>
      <c r="F73" s="71" t="s">
        <v>2100</v>
      </c>
      <c r="G73" s="74" t="s">
        <v>350</v>
      </c>
      <c r="H73" s="71">
        <v>5</v>
      </c>
      <c r="I73" s="71" t="s">
        <v>31</v>
      </c>
      <c r="J73" s="71">
        <v>8</v>
      </c>
      <c r="K73" s="71" t="s">
        <v>396</v>
      </c>
      <c r="L73" s="146" t="s">
        <v>49</v>
      </c>
      <c r="M73" s="90" t="s">
        <v>395</v>
      </c>
      <c r="N73" s="78" t="s">
        <v>280</v>
      </c>
      <c r="O73" s="85"/>
      <c r="P73" s="85"/>
      <c r="Q73" s="85"/>
      <c r="R73" s="85"/>
      <c r="S73" s="83"/>
      <c r="T73" s="56"/>
      <c r="U73" s="88"/>
      <c r="V73" s="129"/>
      <c r="W73" s="235"/>
    </row>
    <row r="74" spans="1:23" s="14" customFormat="1" ht="66" customHeight="1" x14ac:dyDescent="0.2">
      <c r="A74" s="70">
        <v>3</v>
      </c>
      <c r="B74" s="71">
        <v>65</v>
      </c>
      <c r="C74" s="3" t="s">
        <v>1737</v>
      </c>
      <c r="D74" s="3" t="s">
        <v>10</v>
      </c>
      <c r="E74" s="3" t="s">
        <v>113</v>
      </c>
      <c r="F74" s="4" t="s">
        <v>2141</v>
      </c>
      <c r="G74" s="371" t="s">
        <v>1738</v>
      </c>
      <c r="H74" s="3">
        <v>14</v>
      </c>
      <c r="I74" s="3" t="s">
        <v>34</v>
      </c>
      <c r="J74" s="3">
        <v>40</v>
      </c>
      <c r="K74" s="4" t="s">
        <v>388</v>
      </c>
      <c r="L74" s="78" t="s">
        <v>49</v>
      </c>
      <c r="M74" s="244" t="s">
        <v>387</v>
      </c>
      <c r="N74" s="146" t="s">
        <v>49</v>
      </c>
      <c r="O74" s="83">
        <v>233220</v>
      </c>
      <c r="P74" s="83">
        <v>185900</v>
      </c>
      <c r="Q74" s="83">
        <v>10000</v>
      </c>
      <c r="R74" s="149"/>
      <c r="S74" s="183">
        <f>SUM(O74:R74)</f>
        <v>429120</v>
      </c>
      <c r="T74" s="77"/>
      <c r="U74" s="209" t="s">
        <v>571</v>
      </c>
      <c r="V74" s="129"/>
      <c r="W74" s="235"/>
    </row>
    <row r="75" spans="1:23" s="14" customFormat="1" ht="81.75" customHeight="1" x14ac:dyDescent="0.2">
      <c r="A75" s="70"/>
      <c r="B75" s="55">
        <v>66</v>
      </c>
      <c r="C75" s="421" t="s">
        <v>153</v>
      </c>
      <c r="D75" s="422" t="s">
        <v>10</v>
      </c>
      <c r="E75" s="421" t="s">
        <v>113</v>
      </c>
      <c r="F75" s="421" t="s">
        <v>77</v>
      </c>
      <c r="G75" s="146" t="s">
        <v>129</v>
      </c>
      <c r="H75" s="146">
        <v>12</v>
      </c>
      <c r="I75" s="146" t="s">
        <v>159</v>
      </c>
      <c r="J75" s="162">
        <v>3</v>
      </c>
      <c r="K75" s="146" t="s">
        <v>70</v>
      </c>
      <c r="L75" s="146" t="s">
        <v>49</v>
      </c>
      <c r="M75" s="467" t="s">
        <v>2132</v>
      </c>
      <c r="N75" s="146" t="s">
        <v>49</v>
      </c>
      <c r="O75" s="83">
        <v>576000</v>
      </c>
      <c r="P75" s="149"/>
      <c r="Q75" s="149"/>
      <c r="R75" s="149"/>
      <c r="S75" s="183">
        <f>SUM(O75:R75)</f>
        <v>576000</v>
      </c>
      <c r="T75" s="77"/>
      <c r="U75" s="198" t="s">
        <v>570</v>
      </c>
      <c r="V75" s="129"/>
      <c r="W75" s="235"/>
    </row>
    <row r="76" spans="1:23" s="14" customFormat="1" ht="80.099999999999994" customHeight="1" x14ac:dyDescent="0.2">
      <c r="A76" s="70"/>
      <c r="B76" s="71">
        <v>67</v>
      </c>
      <c r="C76" s="71" t="s">
        <v>147</v>
      </c>
      <c r="D76" s="71" t="s">
        <v>390</v>
      </c>
      <c r="E76" s="71" t="s">
        <v>105</v>
      </c>
      <c r="F76" s="71" t="s">
        <v>1739</v>
      </c>
      <c r="G76" s="71" t="s">
        <v>391</v>
      </c>
      <c r="H76" s="71">
        <v>17</v>
      </c>
      <c r="I76" s="71" t="s">
        <v>38</v>
      </c>
      <c r="J76" s="71">
        <v>80</v>
      </c>
      <c r="K76" s="71" t="s">
        <v>2004</v>
      </c>
      <c r="L76" s="146" t="s">
        <v>49</v>
      </c>
      <c r="M76" s="464" t="s">
        <v>2150</v>
      </c>
      <c r="N76" s="146" t="s">
        <v>49</v>
      </c>
      <c r="O76" s="153">
        <v>143000</v>
      </c>
      <c r="P76" s="149"/>
      <c r="Q76" s="153">
        <v>20000</v>
      </c>
      <c r="R76" s="149"/>
      <c r="S76" s="183">
        <f>SUM(O76:R76)</f>
        <v>163000</v>
      </c>
      <c r="T76" s="71"/>
      <c r="U76" s="209" t="s">
        <v>572</v>
      </c>
      <c r="V76" s="129"/>
      <c r="W76" s="235"/>
    </row>
    <row r="77" spans="1:23" s="14" customFormat="1" ht="54" customHeight="1" x14ac:dyDescent="0.2">
      <c r="A77" s="70"/>
      <c r="B77" s="55">
        <v>68</v>
      </c>
      <c r="C77" s="4" t="s">
        <v>289</v>
      </c>
      <c r="D77" s="257" t="s">
        <v>1813</v>
      </c>
      <c r="E77" s="383" t="s">
        <v>156</v>
      </c>
      <c r="F77" s="4" t="s">
        <v>1862</v>
      </c>
      <c r="G77" s="402" t="s">
        <v>626</v>
      </c>
      <c r="H77" s="383">
        <v>14</v>
      </c>
      <c r="I77" s="4" t="s">
        <v>37</v>
      </c>
      <c r="J77" s="396">
        <v>4</v>
      </c>
      <c r="K77" s="4" t="s">
        <v>163</v>
      </c>
      <c r="L77" s="4" t="s">
        <v>280</v>
      </c>
      <c r="M77" s="470" t="s">
        <v>1821</v>
      </c>
      <c r="N77" s="71" t="s">
        <v>49</v>
      </c>
      <c r="O77" s="153"/>
      <c r="P77" s="149"/>
      <c r="Q77" s="149"/>
      <c r="R77" s="149"/>
      <c r="S77" s="183"/>
      <c r="T77" s="77"/>
      <c r="U77" s="194" t="s">
        <v>569</v>
      </c>
      <c r="V77" s="129"/>
      <c r="W77" s="235"/>
    </row>
    <row r="78" spans="1:23" s="14" customFormat="1" ht="58.5" customHeight="1" x14ac:dyDescent="0.2">
      <c r="A78" s="258"/>
      <c r="B78" s="71">
        <v>69</v>
      </c>
      <c r="C78" s="91" t="s">
        <v>1684</v>
      </c>
      <c r="D78" s="91" t="s">
        <v>10</v>
      </c>
      <c r="E78" s="91" t="s">
        <v>243</v>
      </c>
      <c r="F78" s="91" t="s">
        <v>1683</v>
      </c>
      <c r="G78" s="361" t="s">
        <v>134</v>
      </c>
      <c r="H78" s="91">
        <v>12</v>
      </c>
      <c r="I78" s="91" t="s">
        <v>32</v>
      </c>
      <c r="J78" s="91">
        <v>22</v>
      </c>
      <c r="K78" s="259" t="s">
        <v>222</v>
      </c>
      <c r="L78" s="259" t="s">
        <v>12</v>
      </c>
      <c r="M78" s="469" t="s">
        <v>1685</v>
      </c>
      <c r="N78" s="71" t="s">
        <v>49</v>
      </c>
      <c r="O78" s="83">
        <v>90000</v>
      </c>
      <c r="P78" s="149"/>
      <c r="Q78" s="149"/>
      <c r="R78" s="149"/>
      <c r="S78" s="183">
        <f>SUM(O78:R78)</f>
        <v>90000</v>
      </c>
      <c r="T78" s="77"/>
      <c r="U78" s="198" t="s">
        <v>573</v>
      </c>
      <c r="V78" s="271"/>
      <c r="W78" s="235"/>
    </row>
    <row r="79" spans="1:23" s="14" customFormat="1" ht="144.94999999999999" customHeight="1" x14ac:dyDescent="0.2">
      <c r="A79" s="70">
        <v>3</v>
      </c>
      <c r="B79" s="55">
        <v>70</v>
      </c>
      <c r="C79" s="210" t="s">
        <v>224</v>
      </c>
      <c r="D79" s="73" t="s">
        <v>10</v>
      </c>
      <c r="E79" s="73" t="s">
        <v>221</v>
      </c>
      <c r="F79" s="71" t="s">
        <v>2008</v>
      </c>
      <c r="G79" s="71" t="s">
        <v>225</v>
      </c>
      <c r="H79" s="71">
        <v>16</v>
      </c>
      <c r="I79" s="71" t="s">
        <v>226</v>
      </c>
      <c r="J79" s="71">
        <v>130</v>
      </c>
      <c r="K79" s="86" t="s">
        <v>400</v>
      </c>
      <c r="L79" s="86" t="s">
        <v>12</v>
      </c>
      <c r="M79" s="320" t="s">
        <v>2115</v>
      </c>
      <c r="N79" s="71" t="s">
        <v>49</v>
      </c>
      <c r="O79" s="153">
        <v>965000</v>
      </c>
      <c r="P79" s="149"/>
      <c r="Q79" s="149"/>
      <c r="R79" s="149"/>
      <c r="S79" s="183">
        <f>SUM(O79:R79)</f>
        <v>965000</v>
      </c>
      <c r="T79" s="77"/>
      <c r="U79" s="88" t="s">
        <v>393</v>
      </c>
      <c r="V79" s="129"/>
      <c r="W79" s="235"/>
    </row>
    <row r="80" spans="1:23" s="14" customFormat="1" ht="110.25" customHeight="1" x14ac:dyDescent="0.2">
      <c r="A80" s="70">
        <v>3</v>
      </c>
      <c r="B80" s="71">
        <v>71</v>
      </c>
      <c r="C80" s="71" t="s">
        <v>1740</v>
      </c>
      <c r="D80" s="71" t="s">
        <v>10</v>
      </c>
      <c r="E80" s="71" t="s">
        <v>1741</v>
      </c>
      <c r="F80" s="71" t="s">
        <v>1742</v>
      </c>
      <c r="G80" s="91" t="s">
        <v>1743</v>
      </c>
      <c r="H80" s="71">
        <v>10</v>
      </c>
      <c r="I80" s="71" t="s">
        <v>38</v>
      </c>
      <c r="J80" s="71">
        <v>10</v>
      </c>
      <c r="K80" s="375" t="s">
        <v>64</v>
      </c>
      <c r="L80" s="71" t="s">
        <v>49</v>
      </c>
      <c r="M80" s="464" t="s">
        <v>2151</v>
      </c>
      <c r="N80" s="78" t="s">
        <v>280</v>
      </c>
      <c r="O80" s="132">
        <v>40000</v>
      </c>
      <c r="P80" s="85"/>
      <c r="Q80" s="85"/>
      <c r="R80" s="85"/>
      <c r="S80" s="83">
        <f>SUM(O80:R80)</f>
        <v>40000</v>
      </c>
      <c r="T80" s="83"/>
      <c r="U80" s="88" t="s">
        <v>586</v>
      </c>
      <c r="V80" s="129"/>
      <c r="W80" s="235"/>
    </row>
    <row r="81" spans="1:44" s="14" customFormat="1" ht="21" customHeight="1" x14ac:dyDescent="0.2">
      <c r="A81" s="70">
        <v>3</v>
      </c>
      <c r="B81" s="134"/>
      <c r="C81" s="135" t="s">
        <v>18</v>
      </c>
      <c r="D81" s="136"/>
      <c r="E81" s="136"/>
      <c r="F81" s="136"/>
      <c r="G81" s="136"/>
      <c r="H81" s="136"/>
      <c r="I81" s="136"/>
      <c r="J81" s="136"/>
      <c r="K81" s="136"/>
      <c r="L81" s="136"/>
      <c r="M81" s="137"/>
      <c r="N81" s="346" t="s">
        <v>12</v>
      </c>
      <c r="O81" s="362"/>
      <c r="P81" s="363"/>
      <c r="Q81" s="363"/>
      <c r="R81" s="363"/>
      <c r="S81" s="357"/>
      <c r="T81" s="364"/>
      <c r="U81" s="350" t="s">
        <v>563</v>
      </c>
      <c r="V81" s="129"/>
      <c r="W81" s="235"/>
    </row>
    <row r="82" spans="1:44" s="14" customFormat="1" ht="120" customHeight="1" x14ac:dyDescent="0.2">
      <c r="A82" s="70"/>
      <c r="B82" s="55">
        <v>72</v>
      </c>
      <c r="C82" s="71" t="s">
        <v>228</v>
      </c>
      <c r="D82" s="71" t="s">
        <v>10</v>
      </c>
      <c r="E82" s="71" t="s">
        <v>229</v>
      </c>
      <c r="F82" s="71" t="s">
        <v>2009</v>
      </c>
      <c r="G82" s="78" t="s">
        <v>1772</v>
      </c>
      <c r="H82" s="78" t="s">
        <v>1773</v>
      </c>
      <c r="I82" s="71" t="s">
        <v>32</v>
      </c>
      <c r="J82" s="78">
        <v>11</v>
      </c>
      <c r="K82" s="78" t="s">
        <v>230</v>
      </c>
      <c r="L82" s="86" t="s">
        <v>12</v>
      </c>
      <c r="M82" s="468" t="s">
        <v>1921</v>
      </c>
      <c r="N82" s="71" t="s">
        <v>12</v>
      </c>
      <c r="O82" s="83">
        <v>2000000</v>
      </c>
      <c r="P82" s="83">
        <v>600000</v>
      </c>
      <c r="Q82" s="85">
        <v>1000000</v>
      </c>
      <c r="R82" s="85"/>
      <c r="S82" s="183">
        <f>SUM(O82:R82)</f>
        <v>3600000</v>
      </c>
      <c r="T82" s="424"/>
      <c r="U82" s="88" t="s">
        <v>574</v>
      </c>
      <c r="V82" s="129"/>
      <c r="W82" s="235"/>
    </row>
    <row r="83" spans="1:44" s="14" customFormat="1" ht="80.099999999999994" customHeight="1" x14ac:dyDescent="0.2">
      <c r="A83" s="70">
        <v>3</v>
      </c>
      <c r="B83" s="55">
        <v>73</v>
      </c>
      <c r="C83" s="71" t="s">
        <v>1900</v>
      </c>
      <c r="D83" s="71" t="s">
        <v>10</v>
      </c>
      <c r="E83" s="71" t="s">
        <v>231</v>
      </c>
      <c r="F83" s="71" t="s">
        <v>232</v>
      </c>
      <c r="G83" s="74" t="s">
        <v>65</v>
      </c>
      <c r="H83" s="71">
        <v>14</v>
      </c>
      <c r="I83" s="71" t="s">
        <v>233</v>
      </c>
      <c r="J83" s="71" t="s">
        <v>234</v>
      </c>
      <c r="K83" s="71" t="s">
        <v>235</v>
      </c>
      <c r="L83" s="86" t="s">
        <v>12</v>
      </c>
      <c r="M83" s="464" t="s">
        <v>1922</v>
      </c>
      <c r="N83" s="78" t="s">
        <v>49</v>
      </c>
      <c r="O83" s="83">
        <v>150000</v>
      </c>
      <c r="P83" s="91"/>
      <c r="Q83" s="91"/>
      <c r="R83" s="71"/>
      <c r="S83" s="183">
        <f>SUM(O83:R83)</f>
        <v>150000</v>
      </c>
      <c r="T83" s="243">
        <f>SUM(O83:S83)</f>
        <v>300000</v>
      </c>
      <c r="U83" s="88" t="s">
        <v>393</v>
      </c>
      <c r="V83" s="129"/>
      <c r="W83" s="235"/>
    </row>
    <row r="84" spans="1:44" s="14" customFormat="1" ht="129.94999999999999" customHeight="1" x14ac:dyDescent="0.2">
      <c r="A84" s="70">
        <v>3</v>
      </c>
      <c r="B84" s="55">
        <v>74</v>
      </c>
      <c r="C84" s="71" t="s">
        <v>236</v>
      </c>
      <c r="D84" s="71" t="s">
        <v>10</v>
      </c>
      <c r="E84" s="71" t="s">
        <v>442</v>
      </c>
      <c r="F84" s="71" t="s">
        <v>237</v>
      </c>
      <c r="G84" s="71" t="s">
        <v>68</v>
      </c>
      <c r="H84" s="71" t="s">
        <v>69</v>
      </c>
      <c r="I84" s="71" t="s">
        <v>238</v>
      </c>
      <c r="J84" s="71">
        <v>6</v>
      </c>
      <c r="K84" s="71" t="s">
        <v>213</v>
      </c>
      <c r="L84" s="86" t="s">
        <v>12</v>
      </c>
      <c r="M84" s="464" t="s">
        <v>1686</v>
      </c>
      <c r="N84" s="138"/>
      <c r="O84" s="139"/>
      <c r="P84" s="139"/>
      <c r="Q84" s="139"/>
      <c r="R84" s="139"/>
      <c r="S84" s="184"/>
      <c r="T84" s="140"/>
      <c r="U84" s="141"/>
      <c r="V84" s="129"/>
      <c r="W84" s="235"/>
    </row>
    <row r="85" spans="1:44" s="14" customFormat="1" ht="42" customHeight="1" x14ac:dyDescent="0.2">
      <c r="A85" s="258"/>
      <c r="B85" s="55">
        <v>75</v>
      </c>
      <c r="C85" s="78" t="s">
        <v>124</v>
      </c>
      <c r="D85" s="78" t="s">
        <v>123</v>
      </c>
      <c r="E85" s="71" t="s">
        <v>133</v>
      </c>
      <c r="F85" s="71" t="s">
        <v>1857</v>
      </c>
      <c r="G85" s="71" t="s">
        <v>53</v>
      </c>
      <c r="H85" s="78">
        <v>5</v>
      </c>
      <c r="I85" s="71" t="s">
        <v>438</v>
      </c>
      <c r="J85" s="78">
        <v>2</v>
      </c>
      <c r="K85" s="71" t="s">
        <v>64</v>
      </c>
      <c r="L85" s="146" t="s">
        <v>49</v>
      </c>
      <c r="M85" s="82" t="s">
        <v>419</v>
      </c>
      <c r="N85" s="86" t="s">
        <v>12</v>
      </c>
      <c r="O85" s="132">
        <v>50000</v>
      </c>
      <c r="P85" s="148"/>
      <c r="Q85" s="148"/>
      <c r="R85" s="148"/>
      <c r="S85" s="183">
        <f t="shared" ref="S85:S97" si="3">SUM(O85:R85)</f>
        <v>50000</v>
      </c>
      <c r="T85" s="57"/>
      <c r="U85" s="88" t="s">
        <v>252</v>
      </c>
      <c r="V85" s="271"/>
      <c r="W85" s="235"/>
    </row>
    <row r="86" spans="1:44" s="14" customFormat="1" ht="42" customHeight="1" x14ac:dyDescent="0.2">
      <c r="A86" s="70"/>
      <c r="B86" s="55">
        <v>76</v>
      </c>
      <c r="C86" s="78" t="s">
        <v>125</v>
      </c>
      <c r="D86" s="78" t="s">
        <v>123</v>
      </c>
      <c r="E86" s="78" t="s">
        <v>133</v>
      </c>
      <c r="F86" s="71" t="s">
        <v>1857</v>
      </c>
      <c r="G86" s="71" t="s">
        <v>118</v>
      </c>
      <c r="H86" s="78">
        <v>8</v>
      </c>
      <c r="I86" s="71" t="s">
        <v>135</v>
      </c>
      <c r="J86" s="78">
        <v>3</v>
      </c>
      <c r="K86" s="71" t="s">
        <v>64</v>
      </c>
      <c r="L86" s="146" t="s">
        <v>49</v>
      </c>
      <c r="M86" s="82" t="s">
        <v>419</v>
      </c>
      <c r="N86" s="86" t="s">
        <v>12</v>
      </c>
      <c r="O86" s="132">
        <v>1330305</v>
      </c>
      <c r="P86" s="85"/>
      <c r="Q86" s="148">
        <v>999200</v>
      </c>
      <c r="R86" s="148"/>
      <c r="S86" s="183">
        <f t="shared" si="3"/>
        <v>2329505</v>
      </c>
      <c r="T86" s="83"/>
      <c r="U86" s="88" t="s">
        <v>432</v>
      </c>
      <c r="V86" s="129"/>
      <c r="W86" s="235"/>
    </row>
    <row r="87" spans="1:44" s="14" customFormat="1" ht="54" customHeight="1" x14ac:dyDescent="0.2">
      <c r="A87" s="70">
        <v>3</v>
      </c>
      <c r="B87" s="55">
        <v>77</v>
      </c>
      <c r="C87" s="78" t="s">
        <v>126</v>
      </c>
      <c r="D87" s="71" t="s">
        <v>420</v>
      </c>
      <c r="E87" s="71" t="s">
        <v>133</v>
      </c>
      <c r="F87" s="71" t="s">
        <v>1857</v>
      </c>
      <c r="G87" s="71" t="s">
        <v>65</v>
      </c>
      <c r="H87" s="71">
        <v>23</v>
      </c>
      <c r="I87" s="71" t="s">
        <v>135</v>
      </c>
      <c r="J87" s="71">
        <v>20</v>
      </c>
      <c r="K87" s="78" t="s">
        <v>64</v>
      </c>
      <c r="L87" s="146" t="s">
        <v>49</v>
      </c>
      <c r="M87" s="54" t="s">
        <v>1747</v>
      </c>
      <c r="N87" s="71" t="s">
        <v>12</v>
      </c>
      <c r="O87" s="132">
        <v>100000</v>
      </c>
      <c r="P87" s="148"/>
      <c r="Q87" s="148"/>
      <c r="R87" s="148"/>
      <c r="S87" s="183">
        <f t="shared" si="3"/>
        <v>100000</v>
      </c>
      <c r="T87" s="83"/>
      <c r="U87" s="88" t="s">
        <v>253</v>
      </c>
      <c r="V87" s="129">
        <v>5000000</v>
      </c>
      <c r="W87" s="238"/>
    </row>
    <row r="88" spans="1:44" s="2" customFormat="1" ht="54" customHeight="1" x14ac:dyDescent="0.2">
      <c r="A88" s="70"/>
      <c r="B88" s="55">
        <v>78</v>
      </c>
      <c r="C88" s="408" t="s">
        <v>122</v>
      </c>
      <c r="D88" s="409" t="s">
        <v>123</v>
      </c>
      <c r="E88" s="409" t="s">
        <v>133</v>
      </c>
      <c r="F88" s="71" t="s">
        <v>1857</v>
      </c>
      <c r="G88" s="409" t="s">
        <v>134</v>
      </c>
      <c r="H88" s="409">
        <v>10</v>
      </c>
      <c r="I88" s="409" t="s">
        <v>135</v>
      </c>
      <c r="J88" s="409">
        <v>1</v>
      </c>
      <c r="K88" s="409" t="s">
        <v>64</v>
      </c>
      <c r="L88" s="175" t="s">
        <v>49</v>
      </c>
      <c r="M88" s="246" t="s">
        <v>418</v>
      </c>
      <c r="N88" s="78" t="s">
        <v>49</v>
      </c>
      <c r="O88" s="132">
        <v>67000</v>
      </c>
      <c r="P88" s="149"/>
      <c r="Q88" s="149"/>
      <c r="R88" s="149"/>
      <c r="S88" s="183">
        <f t="shared" si="3"/>
        <v>67000</v>
      </c>
      <c r="T88" s="56"/>
      <c r="U88" s="75" t="s">
        <v>577</v>
      </c>
      <c r="V88" s="355"/>
      <c r="W88" s="236"/>
    </row>
    <row r="89" spans="1:44" s="2" customFormat="1" ht="54" customHeight="1" x14ac:dyDescent="0.2">
      <c r="A89" s="133"/>
      <c r="B89" s="55">
        <v>79</v>
      </c>
      <c r="C89" s="78" t="s">
        <v>258</v>
      </c>
      <c r="D89" s="78" t="s">
        <v>123</v>
      </c>
      <c r="E89" s="78" t="s">
        <v>133</v>
      </c>
      <c r="F89" s="71" t="s">
        <v>1857</v>
      </c>
      <c r="G89" s="71" t="s">
        <v>91</v>
      </c>
      <c r="H89" s="74" t="s">
        <v>137</v>
      </c>
      <c r="I89" s="74" t="s">
        <v>33</v>
      </c>
      <c r="J89" s="142" t="s">
        <v>138</v>
      </c>
      <c r="K89" s="71" t="s">
        <v>64</v>
      </c>
      <c r="L89" s="146" t="s">
        <v>49</v>
      </c>
      <c r="M89" s="90" t="s">
        <v>139</v>
      </c>
      <c r="N89" s="78" t="s">
        <v>49</v>
      </c>
      <c r="O89" s="132">
        <v>160000</v>
      </c>
      <c r="P89" s="149"/>
      <c r="Q89" s="149"/>
      <c r="R89" s="149"/>
      <c r="S89" s="183">
        <f t="shared" si="3"/>
        <v>160000</v>
      </c>
      <c r="T89" s="56"/>
      <c r="U89" s="75" t="s">
        <v>577</v>
      </c>
      <c r="V89" s="129"/>
      <c r="W89" s="236"/>
    </row>
    <row r="90" spans="1:44" ht="54" customHeight="1" x14ac:dyDescent="0.2">
      <c r="A90" s="70">
        <v>4</v>
      </c>
      <c r="B90" s="55">
        <v>80</v>
      </c>
      <c r="C90" s="78" t="s">
        <v>539</v>
      </c>
      <c r="D90" s="71" t="s">
        <v>43</v>
      </c>
      <c r="E90" s="71" t="s">
        <v>144</v>
      </c>
      <c r="F90" s="71" t="s">
        <v>66</v>
      </c>
      <c r="G90" s="71" t="s">
        <v>461</v>
      </c>
      <c r="H90" s="84">
        <v>6</v>
      </c>
      <c r="I90" s="71" t="s">
        <v>39</v>
      </c>
      <c r="J90" s="71">
        <v>2</v>
      </c>
      <c r="K90" s="71" t="s">
        <v>294</v>
      </c>
      <c r="L90" s="71" t="s">
        <v>39</v>
      </c>
      <c r="M90" s="54" t="s">
        <v>1666</v>
      </c>
      <c r="N90" s="78" t="s">
        <v>49</v>
      </c>
      <c r="O90" s="132">
        <v>2500000</v>
      </c>
      <c r="P90" s="149"/>
      <c r="Q90" s="149"/>
      <c r="R90" s="149"/>
      <c r="S90" s="183">
        <f t="shared" si="3"/>
        <v>2500000</v>
      </c>
      <c r="T90" s="56"/>
      <c r="U90" s="75" t="s">
        <v>577</v>
      </c>
      <c r="V90" s="129"/>
      <c r="W90" s="237"/>
      <c r="X90" s="92"/>
      <c r="Y90" s="87"/>
      <c r="Z90" s="104"/>
      <c r="AA90" s="92"/>
      <c r="AB90" s="92"/>
      <c r="AC90" s="92"/>
      <c r="AD90" s="92"/>
      <c r="AE90" s="92"/>
      <c r="AF90" s="92"/>
      <c r="AG90" s="92"/>
      <c r="AH90" s="92"/>
      <c r="AI90" s="104"/>
      <c r="AJ90" s="105"/>
      <c r="AK90" s="92"/>
      <c r="AL90" s="102"/>
      <c r="AM90" s="102"/>
      <c r="AN90" s="102"/>
      <c r="AO90" s="102"/>
      <c r="AP90" s="106"/>
      <c r="AQ90" s="107"/>
      <c r="AR90" s="108"/>
    </row>
    <row r="91" spans="1:44" ht="54" customHeight="1" x14ac:dyDescent="0.2">
      <c r="A91" s="70">
        <v>4</v>
      </c>
      <c r="B91" s="55">
        <v>81</v>
      </c>
      <c r="C91" s="71" t="s">
        <v>128</v>
      </c>
      <c r="D91" s="71" t="s">
        <v>10</v>
      </c>
      <c r="E91" s="71" t="s">
        <v>133</v>
      </c>
      <c r="F91" s="78" t="s">
        <v>95</v>
      </c>
      <c r="G91" s="78" t="s">
        <v>195</v>
      </c>
      <c r="H91" s="71">
        <v>14</v>
      </c>
      <c r="I91" s="71" t="s">
        <v>36</v>
      </c>
      <c r="J91" s="78">
        <v>4</v>
      </c>
      <c r="K91" s="71" t="s">
        <v>64</v>
      </c>
      <c r="L91" s="86" t="s">
        <v>49</v>
      </c>
      <c r="M91" s="401" t="s">
        <v>2152</v>
      </c>
      <c r="N91" s="412" t="s">
        <v>49</v>
      </c>
      <c r="O91" s="376">
        <v>62500</v>
      </c>
      <c r="P91" s="376"/>
      <c r="Q91" s="377"/>
      <c r="R91" s="376"/>
      <c r="S91" s="378">
        <f t="shared" si="3"/>
        <v>62500</v>
      </c>
      <c r="T91" s="379"/>
      <c r="U91" s="380" t="s">
        <v>578</v>
      </c>
      <c r="V91" s="129"/>
      <c r="W91" s="237"/>
      <c r="X91" s="92"/>
      <c r="Y91" s="87"/>
      <c r="Z91" s="104"/>
      <c r="AA91" s="92"/>
      <c r="AB91" s="92"/>
      <c r="AC91" s="92"/>
      <c r="AD91" s="92"/>
      <c r="AE91" s="92"/>
      <c r="AF91" s="92"/>
      <c r="AG91" s="92"/>
      <c r="AH91" s="92"/>
      <c r="AI91" s="104"/>
      <c r="AJ91" s="105"/>
      <c r="AK91" s="92"/>
      <c r="AL91" s="102"/>
      <c r="AM91" s="102"/>
      <c r="AN91" s="102"/>
      <c r="AO91" s="102"/>
      <c r="AP91" s="106"/>
      <c r="AQ91" s="107"/>
      <c r="AR91" s="108"/>
    </row>
    <row r="92" spans="1:44" ht="54" customHeight="1" x14ac:dyDescent="0.2">
      <c r="A92" s="70">
        <v>4</v>
      </c>
      <c r="B92" s="55">
        <v>82</v>
      </c>
      <c r="C92" s="3" t="s">
        <v>1748</v>
      </c>
      <c r="D92" s="71" t="s">
        <v>10</v>
      </c>
      <c r="E92" s="71" t="s">
        <v>133</v>
      </c>
      <c r="F92" s="78" t="s">
        <v>95</v>
      </c>
      <c r="G92" s="79" t="s">
        <v>141</v>
      </c>
      <c r="H92" s="3">
        <v>14</v>
      </c>
      <c r="I92" s="3" t="s">
        <v>36</v>
      </c>
      <c r="J92" s="383">
        <v>4</v>
      </c>
      <c r="K92" s="71" t="s">
        <v>64</v>
      </c>
      <c r="L92" s="86" t="s">
        <v>49</v>
      </c>
      <c r="M92" s="401" t="s">
        <v>2152</v>
      </c>
      <c r="N92" s="436" t="s">
        <v>49</v>
      </c>
      <c r="O92" s="437">
        <v>240000</v>
      </c>
      <c r="P92" s="437"/>
      <c r="Q92" s="438"/>
      <c r="R92" s="437"/>
      <c r="S92" s="439">
        <f t="shared" si="3"/>
        <v>240000</v>
      </c>
      <c r="T92" s="440"/>
      <c r="U92" s="441" t="s">
        <v>577</v>
      </c>
      <c r="V92" s="129"/>
      <c r="W92" s="94"/>
      <c r="X92" s="87"/>
      <c r="Y92" s="94"/>
      <c r="Z92" s="111"/>
      <c r="AA92" s="112"/>
      <c r="AB92" s="87"/>
      <c r="AC92" s="112"/>
      <c r="AD92" s="87"/>
      <c r="AE92" s="94"/>
      <c r="AF92" s="87"/>
      <c r="AG92" s="87"/>
      <c r="AH92" s="87"/>
      <c r="AI92" s="111"/>
      <c r="AJ92" s="113"/>
      <c r="AK92" s="94"/>
      <c r="AL92" s="100"/>
      <c r="AM92" s="100"/>
      <c r="AN92" s="100"/>
      <c r="AO92" s="100"/>
      <c r="AP92" s="101"/>
      <c r="AQ92" s="100"/>
      <c r="AR92" s="114"/>
    </row>
    <row r="93" spans="1:44" ht="68.45" customHeight="1" x14ac:dyDescent="0.2">
      <c r="A93" s="70">
        <v>4</v>
      </c>
      <c r="B93" s="55">
        <v>83</v>
      </c>
      <c r="C93" s="78" t="s">
        <v>446</v>
      </c>
      <c r="D93" s="78" t="s">
        <v>44</v>
      </c>
      <c r="E93" s="79" t="s">
        <v>136</v>
      </c>
      <c r="F93" s="79" t="s">
        <v>66</v>
      </c>
      <c r="G93" s="78" t="s">
        <v>65</v>
      </c>
      <c r="H93" s="79">
        <v>14</v>
      </c>
      <c r="I93" s="78" t="s">
        <v>37</v>
      </c>
      <c r="J93" s="224">
        <v>2</v>
      </c>
      <c r="K93" s="78" t="s">
        <v>70</v>
      </c>
      <c r="L93" s="78" t="s">
        <v>280</v>
      </c>
      <c r="M93" s="75" t="s">
        <v>2015</v>
      </c>
      <c r="N93" s="78" t="s">
        <v>49</v>
      </c>
      <c r="O93" s="132">
        <v>138000</v>
      </c>
      <c r="P93" s="149"/>
      <c r="Q93" s="149"/>
      <c r="R93" s="149"/>
      <c r="S93" s="183">
        <f t="shared" si="3"/>
        <v>138000</v>
      </c>
      <c r="T93" s="153"/>
      <c r="U93" s="75" t="s">
        <v>577</v>
      </c>
      <c r="V93" s="129"/>
      <c r="W93" s="237"/>
    </row>
    <row r="94" spans="1:44" ht="127.5" customHeight="1" x14ac:dyDescent="0.2">
      <c r="A94" s="70">
        <v>4</v>
      </c>
      <c r="B94" s="55">
        <v>84</v>
      </c>
      <c r="C94" s="71" t="s">
        <v>610</v>
      </c>
      <c r="D94" s="71" t="s">
        <v>334</v>
      </c>
      <c r="E94" s="71" t="s">
        <v>136</v>
      </c>
      <c r="F94" s="206" t="s">
        <v>2085</v>
      </c>
      <c r="G94" s="71" t="s">
        <v>61</v>
      </c>
      <c r="H94" s="71">
        <v>10</v>
      </c>
      <c r="I94" s="71" t="s">
        <v>42</v>
      </c>
      <c r="J94" s="71">
        <v>2</v>
      </c>
      <c r="K94" s="71" t="s">
        <v>64</v>
      </c>
      <c r="L94" s="78" t="s">
        <v>42</v>
      </c>
      <c r="M94" s="468" t="s">
        <v>2014</v>
      </c>
      <c r="N94" s="78" t="s">
        <v>39</v>
      </c>
      <c r="O94" s="132">
        <v>53000</v>
      </c>
      <c r="P94" s="57">
        <v>0</v>
      </c>
      <c r="Q94" s="57">
        <v>3900</v>
      </c>
      <c r="R94" s="57">
        <v>0</v>
      </c>
      <c r="S94" s="83">
        <f t="shared" si="3"/>
        <v>56900</v>
      </c>
      <c r="T94" s="83"/>
      <c r="U94" s="56" t="s">
        <v>579</v>
      </c>
      <c r="V94" s="129"/>
      <c r="W94" s="237"/>
    </row>
    <row r="95" spans="1:44" ht="66" customHeight="1" x14ac:dyDescent="0.2">
      <c r="A95" s="70">
        <v>4</v>
      </c>
      <c r="B95" s="55">
        <v>85</v>
      </c>
      <c r="C95" s="384" t="s">
        <v>1750</v>
      </c>
      <c r="D95" s="3" t="s">
        <v>10</v>
      </c>
      <c r="E95" s="384" t="s">
        <v>131</v>
      </c>
      <c r="F95" s="384" t="s">
        <v>81</v>
      </c>
      <c r="G95" s="384" t="s">
        <v>141</v>
      </c>
      <c r="H95" s="385">
        <v>20</v>
      </c>
      <c r="I95" s="3" t="s">
        <v>31</v>
      </c>
      <c r="J95" s="3">
        <v>45</v>
      </c>
      <c r="K95" s="384" t="s">
        <v>1751</v>
      </c>
      <c r="L95" s="86" t="s">
        <v>49</v>
      </c>
      <c r="M95" s="382" t="s">
        <v>1752</v>
      </c>
      <c r="N95" s="78" t="s">
        <v>49</v>
      </c>
      <c r="O95" s="132">
        <v>609000</v>
      </c>
      <c r="P95" s="400"/>
      <c r="Q95" s="400"/>
      <c r="R95" s="149"/>
      <c r="S95" s="183">
        <f t="shared" si="3"/>
        <v>609000</v>
      </c>
      <c r="T95" s="56"/>
      <c r="U95" s="209" t="s">
        <v>485</v>
      </c>
      <c r="V95" s="129"/>
      <c r="W95" s="237"/>
    </row>
    <row r="96" spans="1:44" s="14" customFormat="1" ht="42" customHeight="1" x14ac:dyDescent="0.2">
      <c r="A96" s="411">
        <v>4</v>
      </c>
      <c r="B96" s="55">
        <v>86</v>
      </c>
      <c r="C96" s="71" t="s">
        <v>609</v>
      </c>
      <c r="D96" s="78" t="s">
        <v>10</v>
      </c>
      <c r="E96" s="78" t="s">
        <v>221</v>
      </c>
      <c r="F96" s="78" t="s">
        <v>66</v>
      </c>
      <c r="G96" s="74" t="s">
        <v>529</v>
      </c>
      <c r="H96" s="79">
        <v>37</v>
      </c>
      <c r="I96" s="71" t="s">
        <v>509</v>
      </c>
      <c r="J96" s="80">
        <v>22</v>
      </c>
      <c r="K96" s="78" t="s">
        <v>520</v>
      </c>
      <c r="L96" s="71" t="s">
        <v>510</v>
      </c>
      <c r="M96" s="401" t="s">
        <v>1839</v>
      </c>
      <c r="N96" s="78" t="s">
        <v>49</v>
      </c>
      <c r="O96" s="71">
        <v>380000</v>
      </c>
      <c r="P96" s="71"/>
      <c r="Q96" s="71"/>
      <c r="R96" s="71"/>
      <c r="S96" s="183">
        <f t="shared" si="3"/>
        <v>380000</v>
      </c>
      <c r="T96" s="71"/>
      <c r="U96" s="54" t="s">
        <v>485</v>
      </c>
      <c r="V96" s="381"/>
      <c r="W96" s="235"/>
    </row>
    <row r="97" spans="1:25" s="14" customFormat="1" ht="81.75" customHeight="1" x14ac:dyDescent="0.2">
      <c r="A97" s="435"/>
      <c r="B97" s="55">
        <v>87</v>
      </c>
      <c r="C97" s="305" t="s">
        <v>630</v>
      </c>
      <c r="D97" s="306" t="s">
        <v>10</v>
      </c>
      <c r="E97" s="305" t="s">
        <v>133</v>
      </c>
      <c r="F97" s="305" t="s">
        <v>66</v>
      </c>
      <c r="G97" s="305" t="s">
        <v>65</v>
      </c>
      <c r="H97" s="305">
        <v>10</v>
      </c>
      <c r="I97" s="305" t="s">
        <v>40</v>
      </c>
      <c r="J97" s="305">
        <v>15</v>
      </c>
      <c r="K97" s="306" t="s">
        <v>193</v>
      </c>
      <c r="L97" s="306" t="s">
        <v>40</v>
      </c>
      <c r="M97" s="307" t="s">
        <v>632</v>
      </c>
      <c r="N97" s="78" t="s">
        <v>280</v>
      </c>
      <c r="O97" s="132">
        <v>180000</v>
      </c>
      <c r="P97" s="85"/>
      <c r="Q97" s="85"/>
      <c r="R97" s="85"/>
      <c r="S97" s="83">
        <f t="shared" si="3"/>
        <v>180000</v>
      </c>
      <c r="T97" s="83"/>
      <c r="U97" s="88" t="s">
        <v>580</v>
      </c>
      <c r="V97" s="442"/>
      <c r="W97" s="235"/>
    </row>
    <row r="98" spans="1:25" ht="99.95" customHeight="1" x14ac:dyDescent="0.2">
      <c r="A98" s="70">
        <v>4</v>
      </c>
      <c r="B98" s="55">
        <v>88</v>
      </c>
      <c r="C98" s="3" t="s">
        <v>1755</v>
      </c>
      <c r="D98" s="3" t="s">
        <v>10</v>
      </c>
      <c r="E98" s="3" t="s">
        <v>105</v>
      </c>
      <c r="F98" s="3" t="s">
        <v>2016</v>
      </c>
      <c r="G98" s="8" t="s">
        <v>1757</v>
      </c>
      <c r="H98" s="3">
        <v>12</v>
      </c>
      <c r="I98" s="3" t="s">
        <v>36</v>
      </c>
      <c r="J98" s="3">
        <v>70</v>
      </c>
      <c r="K98" s="3" t="s">
        <v>1758</v>
      </c>
      <c r="L98" s="71" t="s">
        <v>49</v>
      </c>
      <c r="M98" s="386" t="s">
        <v>2017</v>
      </c>
      <c r="N98" s="78" t="s">
        <v>42</v>
      </c>
      <c r="O98" s="132">
        <v>90000</v>
      </c>
      <c r="P98" s="148"/>
      <c r="Q98" s="148"/>
      <c r="R98" s="148"/>
      <c r="S98" s="83">
        <f>SUM(O98:Q98)</f>
        <v>90000</v>
      </c>
      <c r="T98" s="85">
        <v>90000</v>
      </c>
      <c r="U98" s="88" t="s">
        <v>436</v>
      </c>
      <c r="V98" s="129"/>
      <c r="W98" s="237"/>
    </row>
    <row r="99" spans="1:25" ht="129.94999999999999" customHeight="1" x14ac:dyDescent="0.2">
      <c r="A99" s="70">
        <v>4</v>
      </c>
      <c r="B99" s="55">
        <v>89</v>
      </c>
      <c r="C99" s="71" t="s">
        <v>459</v>
      </c>
      <c r="D99" s="71" t="s">
        <v>44</v>
      </c>
      <c r="E99" s="71" t="s">
        <v>201</v>
      </c>
      <c r="F99" s="71" t="s">
        <v>1659</v>
      </c>
      <c r="G99" s="71" t="s">
        <v>134</v>
      </c>
      <c r="H99" s="71">
        <v>18</v>
      </c>
      <c r="I99" s="71" t="s">
        <v>2018</v>
      </c>
      <c r="J99" s="71" t="s">
        <v>355</v>
      </c>
      <c r="K99" s="71" t="s">
        <v>64</v>
      </c>
      <c r="L99" s="71" t="s">
        <v>47</v>
      </c>
      <c r="M99" s="401" t="s">
        <v>2022</v>
      </c>
      <c r="N99" s="78" t="s">
        <v>49</v>
      </c>
      <c r="O99" s="3">
        <v>990000</v>
      </c>
      <c r="P99" s="3"/>
      <c r="Q99" s="3">
        <v>140000</v>
      </c>
      <c r="R99" s="3"/>
      <c r="S99" s="183">
        <f>SUM(O99:R99)</f>
        <v>1130000</v>
      </c>
      <c r="T99" s="192"/>
      <c r="U99" s="194" t="s">
        <v>1753</v>
      </c>
      <c r="V99" s="129"/>
      <c r="W99" s="237"/>
    </row>
    <row r="100" spans="1:25" ht="90" customHeight="1" x14ac:dyDescent="0.2">
      <c r="A100" s="70"/>
      <c r="B100" s="55">
        <v>90</v>
      </c>
      <c r="C100" s="78" t="s">
        <v>2063</v>
      </c>
      <c r="D100" s="78" t="s">
        <v>1813</v>
      </c>
      <c r="E100" s="78" t="s">
        <v>2061</v>
      </c>
      <c r="F100" s="78" t="s">
        <v>1969</v>
      </c>
      <c r="G100" s="78" t="s">
        <v>62</v>
      </c>
      <c r="H100" s="79">
        <v>14</v>
      </c>
      <c r="I100" s="78" t="s">
        <v>37</v>
      </c>
      <c r="J100" s="224">
        <v>2</v>
      </c>
      <c r="K100" s="78" t="s">
        <v>70</v>
      </c>
      <c r="L100" s="78" t="s">
        <v>280</v>
      </c>
      <c r="M100" s="75" t="s">
        <v>2101</v>
      </c>
      <c r="N100" s="78"/>
      <c r="O100" s="3"/>
      <c r="P100" s="3"/>
      <c r="Q100" s="3"/>
      <c r="R100" s="3"/>
      <c r="S100" s="183"/>
      <c r="T100" s="192"/>
      <c r="U100" s="194"/>
      <c r="V100" s="129"/>
      <c r="W100" s="237"/>
    </row>
    <row r="101" spans="1:25" ht="80.099999999999994" customHeight="1" x14ac:dyDescent="0.2">
      <c r="A101" s="70">
        <v>4</v>
      </c>
      <c r="B101" s="55">
        <v>91</v>
      </c>
      <c r="C101" s="86" t="s">
        <v>602</v>
      </c>
      <c r="D101" s="78" t="s">
        <v>603</v>
      </c>
      <c r="E101" s="71" t="s">
        <v>131</v>
      </c>
      <c r="F101" s="71" t="s">
        <v>66</v>
      </c>
      <c r="G101" s="146" t="s">
        <v>1744</v>
      </c>
      <c r="H101" s="71">
        <v>19</v>
      </c>
      <c r="I101" s="146" t="s">
        <v>38</v>
      </c>
      <c r="J101" s="71">
        <v>70</v>
      </c>
      <c r="K101" s="78" t="s">
        <v>604</v>
      </c>
      <c r="L101" s="71" t="s">
        <v>49</v>
      </c>
      <c r="M101" s="401" t="s">
        <v>1745</v>
      </c>
      <c r="N101" s="71" t="s">
        <v>510</v>
      </c>
      <c r="O101" s="132">
        <v>516000</v>
      </c>
      <c r="P101" s="155"/>
      <c r="Q101" s="155"/>
      <c r="R101" s="155"/>
      <c r="S101" s="183">
        <f>SUM(O101:R101)</f>
        <v>516000</v>
      </c>
      <c r="T101" s="132"/>
      <c r="U101" s="93" t="s">
        <v>557</v>
      </c>
      <c r="V101" s="129"/>
      <c r="W101" s="237"/>
    </row>
    <row r="102" spans="1:25" ht="66" customHeight="1" x14ac:dyDescent="0.2">
      <c r="A102" s="70"/>
      <c r="B102" s="55">
        <v>92</v>
      </c>
      <c r="C102" s="71" t="s">
        <v>541</v>
      </c>
      <c r="D102" s="71" t="s">
        <v>10</v>
      </c>
      <c r="E102" s="71" t="s">
        <v>427</v>
      </c>
      <c r="F102" s="71" t="s">
        <v>66</v>
      </c>
      <c r="G102" s="74" t="s">
        <v>142</v>
      </c>
      <c r="H102" s="71">
        <v>25</v>
      </c>
      <c r="I102" s="71" t="s">
        <v>30</v>
      </c>
      <c r="J102" s="71">
        <v>10</v>
      </c>
      <c r="K102" s="71" t="s">
        <v>85</v>
      </c>
      <c r="L102" s="71" t="s">
        <v>49</v>
      </c>
      <c r="M102" s="401" t="s">
        <v>1759</v>
      </c>
      <c r="N102" s="306" t="s">
        <v>40</v>
      </c>
      <c r="O102" s="308">
        <v>400000</v>
      </c>
      <c r="P102" s="309"/>
      <c r="Q102" s="309"/>
      <c r="R102" s="309"/>
      <c r="S102" s="310">
        <f>SUM(O102:Q102)</f>
        <v>400000</v>
      </c>
      <c r="T102" s="311" t="s">
        <v>330</v>
      </c>
      <c r="U102" s="311" t="s">
        <v>631</v>
      </c>
      <c r="V102" s="129"/>
      <c r="W102" s="237"/>
    </row>
    <row r="103" spans="1:25" ht="54" customHeight="1" x14ac:dyDescent="0.2">
      <c r="A103" s="70">
        <v>4</v>
      </c>
      <c r="B103" s="55">
        <v>93</v>
      </c>
      <c r="C103" s="229" t="s">
        <v>343</v>
      </c>
      <c r="D103" s="229" t="s">
        <v>10</v>
      </c>
      <c r="E103" s="229" t="s">
        <v>113</v>
      </c>
      <c r="F103" s="229" t="s">
        <v>1863</v>
      </c>
      <c r="G103" s="229" t="s">
        <v>61</v>
      </c>
      <c r="H103" s="229">
        <v>14</v>
      </c>
      <c r="I103" s="229" t="s">
        <v>344</v>
      </c>
      <c r="J103" s="229">
        <v>12</v>
      </c>
      <c r="K103" s="229" t="s">
        <v>193</v>
      </c>
      <c r="L103" s="306" t="s">
        <v>40</v>
      </c>
      <c r="M103" s="230" t="s">
        <v>458</v>
      </c>
      <c r="N103" s="78" t="s">
        <v>49</v>
      </c>
      <c r="O103" s="3">
        <v>1200000</v>
      </c>
      <c r="P103" s="3"/>
      <c r="Q103" s="3">
        <v>250000</v>
      </c>
      <c r="R103" s="3"/>
      <c r="S103" s="83">
        <f>SUM(O103:R103)</f>
        <v>1450000</v>
      </c>
      <c r="T103" s="40"/>
      <c r="U103" s="194" t="s">
        <v>1756</v>
      </c>
      <c r="V103" s="129"/>
      <c r="W103" s="237"/>
    </row>
    <row r="104" spans="1:25" ht="78" customHeight="1" x14ac:dyDescent="0.2">
      <c r="A104" s="70">
        <v>4</v>
      </c>
      <c r="B104" s="55">
        <v>94</v>
      </c>
      <c r="C104" s="71" t="s">
        <v>309</v>
      </c>
      <c r="D104" s="73" t="s">
        <v>10</v>
      </c>
      <c r="E104" s="73" t="s">
        <v>113</v>
      </c>
      <c r="F104" s="71" t="s">
        <v>310</v>
      </c>
      <c r="G104" s="71" t="s">
        <v>129</v>
      </c>
      <c r="H104" s="71">
        <v>6</v>
      </c>
      <c r="I104" s="71" t="s">
        <v>306</v>
      </c>
      <c r="J104" s="71">
        <v>10</v>
      </c>
      <c r="K104" s="86" t="s">
        <v>638</v>
      </c>
      <c r="L104" s="86" t="s">
        <v>50</v>
      </c>
      <c r="M104" s="72" t="s">
        <v>447</v>
      </c>
      <c r="N104" s="71" t="s">
        <v>47</v>
      </c>
      <c r="O104" s="132">
        <v>1230000</v>
      </c>
      <c r="P104" s="85">
        <v>0</v>
      </c>
      <c r="Q104" s="85">
        <v>0</v>
      </c>
      <c r="R104" s="85">
        <v>0</v>
      </c>
      <c r="S104" s="83">
        <f>SUM(O104:R104)</f>
        <v>1230000</v>
      </c>
      <c r="T104" s="85"/>
      <c r="U104" s="234" t="s">
        <v>1660</v>
      </c>
      <c r="V104" s="129"/>
      <c r="W104" s="237"/>
    </row>
    <row r="105" spans="1:25" ht="63" customHeight="1" x14ac:dyDescent="0.2">
      <c r="A105" s="70"/>
      <c r="B105" s="55">
        <v>95</v>
      </c>
      <c r="C105" s="78" t="s">
        <v>1824</v>
      </c>
      <c r="D105" s="78" t="s">
        <v>1813</v>
      </c>
      <c r="E105" s="383" t="s">
        <v>156</v>
      </c>
      <c r="F105" s="4" t="s">
        <v>1862</v>
      </c>
      <c r="G105" s="78" t="s">
        <v>626</v>
      </c>
      <c r="H105" s="79">
        <v>14</v>
      </c>
      <c r="I105" s="78" t="s">
        <v>37</v>
      </c>
      <c r="J105" s="224">
        <v>1</v>
      </c>
      <c r="K105" s="78" t="s">
        <v>70</v>
      </c>
      <c r="L105" s="78" t="s">
        <v>280</v>
      </c>
      <c r="M105" s="75" t="s">
        <v>1825</v>
      </c>
      <c r="N105" s="78" t="s">
        <v>49</v>
      </c>
      <c r="O105" s="155">
        <v>910000</v>
      </c>
      <c r="P105" s="155"/>
      <c r="Q105" s="155"/>
      <c r="R105" s="155"/>
      <c r="S105" s="183">
        <f>SUM(O105:R105)</f>
        <v>910000</v>
      </c>
      <c r="T105" s="266"/>
      <c r="U105" s="88" t="s">
        <v>474</v>
      </c>
      <c r="V105" s="129"/>
      <c r="W105" s="237"/>
    </row>
    <row r="106" spans="1:25" ht="81.95" customHeight="1" x14ac:dyDescent="0.2">
      <c r="A106" s="70">
        <v>4</v>
      </c>
      <c r="B106" s="55">
        <v>96</v>
      </c>
      <c r="C106" s="71" t="s">
        <v>325</v>
      </c>
      <c r="D106" s="71" t="s">
        <v>450</v>
      </c>
      <c r="E106" s="71" t="s">
        <v>113</v>
      </c>
      <c r="F106" s="78" t="s">
        <v>326</v>
      </c>
      <c r="G106" s="78" t="s">
        <v>1657</v>
      </c>
      <c r="H106" s="71">
        <v>12</v>
      </c>
      <c r="I106" s="78" t="s">
        <v>451</v>
      </c>
      <c r="J106" s="79">
        <v>21</v>
      </c>
      <c r="K106" s="78" t="s">
        <v>320</v>
      </c>
      <c r="L106" s="79" t="s">
        <v>45</v>
      </c>
      <c r="M106" s="319" t="s">
        <v>452</v>
      </c>
      <c r="N106" s="78" t="s">
        <v>49</v>
      </c>
      <c r="O106" s="132">
        <v>300000</v>
      </c>
      <c r="P106" s="400"/>
      <c r="Q106" s="400"/>
      <c r="R106" s="149"/>
      <c r="S106" s="183">
        <f>SUM(O106:R106)</f>
        <v>300000</v>
      </c>
      <c r="T106" s="77"/>
      <c r="U106" s="75" t="s">
        <v>439</v>
      </c>
      <c r="V106" s="129"/>
      <c r="W106" s="237"/>
    </row>
    <row r="107" spans="1:25" ht="54" customHeight="1" x14ac:dyDescent="0.2">
      <c r="A107" s="70"/>
      <c r="B107" s="55">
        <v>97</v>
      </c>
      <c r="C107" s="71" t="s">
        <v>239</v>
      </c>
      <c r="D107" s="71" t="s">
        <v>10</v>
      </c>
      <c r="E107" s="71" t="s">
        <v>113</v>
      </c>
      <c r="F107" s="71" t="s">
        <v>77</v>
      </c>
      <c r="G107" s="74" t="s">
        <v>2172</v>
      </c>
      <c r="H107" s="71">
        <v>10</v>
      </c>
      <c r="I107" s="71" t="s">
        <v>240</v>
      </c>
      <c r="J107" s="71">
        <v>30</v>
      </c>
      <c r="K107" s="71" t="s">
        <v>213</v>
      </c>
      <c r="L107" s="71" t="s">
        <v>12</v>
      </c>
      <c r="M107" s="319" t="s">
        <v>241</v>
      </c>
      <c r="N107" s="229" t="s">
        <v>40</v>
      </c>
      <c r="O107" s="132">
        <v>150000</v>
      </c>
      <c r="P107" s="128"/>
      <c r="Q107" s="128"/>
      <c r="R107" s="128"/>
      <c r="S107" s="144">
        <f>SUM(O107:R107)</f>
        <v>150000</v>
      </c>
      <c r="T107" s="189"/>
      <c r="U107" s="88" t="s">
        <v>582</v>
      </c>
      <c r="V107" s="312"/>
      <c r="W107" s="237"/>
    </row>
    <row r="108" spans="1:25" ht="87.75" customHeight="1" x14ac:dyDescent="0.2">
      <c r="A108" s="70"/>
      <c r="B108" s="55">
        <v>98</v>
      </c>
      <c r="C108" s="71" t="s">
        <v>242</v>
      </c>
      <c r="D108" s="71" t="s">
        <v>10</v>
      </c>
      <c r="E108" s="71" t="s">
        <v>243</v>
      </c>
      <c r="F108" s="71" t="s">
        <v>1683</v>
      </c>
      <c r="G108" s="74" t="s">
        <v>1687</v>
      </c>
      <c r="H108" s="71">
        <v>42</v>
      </c>
      <c r="I108" s="71" t="s">
        <v>67</v>
      </c>
      <c r="J108" s="71">
        <v>50</v>
      </c>
      <c r="K108" s="71" t="s">
        <v>1690</v>
      </c>
      <c r="L108" s="71" t="s">
        <v>12</v>
      </c>
      <c r="M108" s="54" t="s">
        <v>1901</v>
      </c>
      <c r="N108" s="71" t="s">
        <v>50</v>
      </c>
      <c r="O108" s="132">
        <v>49000</v>
      </c>
      <c r="P108" s="148"/>
      <c r="Q108" s="148">
        <v>9000</v>
      </c>
      <c r="R108" s="148"/>
      <c r="S108" s="144">
        <f>SUM(O108:Q108)</f>
        <v>58000</v>
      </c>
      <c r="T108" s="80"/>
      <c r="U108" s="88" t="s">
        <v>311</v>
      </c>
      <c r="V108" s="387"/>
      <c r="W108" s="237"/>
    </row>
    <row r="109" spans="1:25" ht="78.75" customHeight="1" x14ac:dyDescent="0.2">
      <c r="A109" s="70">
        <v>4</v>
      </c>
      <c r="B109" s="55">
        <v>99</v>
      </c>
      <c r="C109" s="78" t="s">
        <v>356</v>
      </c>
      <c r="D109" s="78" t="s">
        <v>10</v>
      </c>
      <c r="E109" s="71" t="s">
        <v>131</v>
      </c>
      <c r="F109" s="78" t="s">
        <v>460</v>
      </c>
      <c r="G109" s="74" t="s">
        <v>60</v>
      </c>
      <c r="H109" s="55">
        <v>10</v>
      </c>
      <c r="I109" s="71" t="s">
        <v>39</v>
      </c>
      <c r="J109" s="55">
        <v>3</v>
      </c>
      <c r="K109" s="71" t="s">
        <v>294</v>
      </c>
      <c r="L109" s="78" t="s">
        <v>39</v>
      </c>
      <c r="M109" s="321" t="s">
        <v>2154</v>
      </c>
      <c r="N109" s="78" t="s">
        <v>280</v>
      </c>
      <c r="O109" s="132"/>
      <c r="P109" s="85"/>
      <c r="Q109" s="85"/>
      <c r="R109" s="85"/>
      <c r="S109" s="83"/>
      <c r="T109" s="83"/>
      <c r="U109" s="88" t="s">
        <v>580</v>
      </c>
      <c r="V109" s="129"/>
      <c r="W109" s="237"/>
      <c r="Y109" s="7" t="s">
        <v>57</v>
      </c>
    </row>
    <row r="110" spans="1:25" ht="42" customHeight="1" x14ac:dyDescent="0.2">
      <c r="A110" s="70">
        <v>4</v>
      </c>
      <c r="B110" s="55">
        <v>100</v>
      </c>
      <c r="C110" s="265" t="s">
        <v>513</v>
      </c>
      <c r="D110" s="265" t="s">
        <v>123</v>
      </c>
      <c r="E110" s="265" t="s">
        <v>131</v>
      </c>
      <c r="F110" s="226" t="s">
        <v>514</v>
      </c>
      <c r="G110" s="74" t="s">
        <v>1668</v>
      </c>
      <c r="H110" s="420">
        <v>5</v>
      </c>
      <c r="I110" s="71" t="s">
        <v>515</v>
      </c>
      <c r="J110" s="199">
        <v>15</v>
      </c>
      <c r="K110" s="265" t="s">
        <v>516</v>
      </c>
      <c r="L110" s="71" t="s">
        <v>510</v>
      </c>
      <c r="M110" s="464" t="s">
        <v>1669</v>
      </c>
      <c r="N110" s="78" t="s">
        <v>45</v>
      </c>
      <c r="O110" s="153">
        <v>946532</v>
      </c>
      <c r="P110" s="128"/>
      <c r="Q110" s="128"/>
      <c r="R110" s="128"/>
      <c r="S110" s="153">
        <v>946532</v>
      </c>
      <c r="T110" s="57"/>
      <c r="U110" s="54" t="s">
        <v>564</v>
      </c>
      <c r="V110" s="129"/>
      <c r="W110" s="237"/>
    </row>
    <row r="111" spans="1:25" ht="54" customHeight="1" x14ac:dyDescent="0.2">
      <c r="A111" s="70">
        <v>4</v>
      </c>
      <c r="B111" s="55">
        <v>101</v>
      </c>
      <c r="C111" s="71" t="s">
        <v>245</v>
      </c>
      <c r="D111" s="71" t="s">
        <v>10</v>
      </c>
      <c r="E111" s="71" t="s">
        <v>223</v>
      </c>
      <c r="F111" s="71" t="s">
        <v>71</v>
      </c>
      <c r="G111" s="74" t="s">
        <v>65</v>
      </c>
      <c r="H111" s="71">
        <v>21</v>
      </c>
      <c r="I111" s="71" t="s">
        <v>233</v>
      </c>
      <c r="J111" s="71" t="s">
        <v>1688</v>
      </c>
      <c r="K111" s="71" t="s">
        <v>1689</v>
      </c>
      <c r="L111" s="71" t="s">
        <v>12</v>
      </c>
      <c r="M111" s="464" t="s">
        <v>1923</v>
      </c>
      <c r="N111" s="71" t="s">
        <v>12</v>
      </c>
      <c r="O111" s="132">
        <v>625000</v>
      </c>
      <c r="P111" s="148"/>
      <c r="Q111" s="148"/>
      <c r="R111" s="148"/>
      <c r="S111" s="183">
        <f>SUM(O111:R111)</f>
        <v>625000</v>
      </c>
      <c r="T111" s="56"/>
      <c r="U111" s="88" t="s">
        <v>254</v>
      </c>
      <c r="V111" s="129"/>
      <c r="W111" s="237"/>
    </row>
    <row r="112" spans="1:25" ht="66" customHeight="1" x14ac:dyDescent="0.2">
      <c r="A112" s="70"/>
      <c r="B112" s="55">
        <v>102</v>
      </c>
      <c r="C112" s="78" t="s">
        <v>2167</v>
      </c>
      <c r="D112" s="78" t="s">
        <v>334</v>
      </c>
      <c r="E112" s="383" t="s">
        <v>2168</v>
      </c>
      <c r="F112" s="4" t="s">
        <v>2169</v>
      </c>
      <c r="G112" s="78" t="s">
        <v>53</v>
      </c>
      <c r="H112" s="79">
        <v>20</v>
      </c>
      <c r="I112" s="78" t="s">
        <v>2170</v>
      </c>
      <c r="J112" s="224">
        <v>20</v>
      </c>
      <c r="K112" s="4" t="s">
        <v>64</v>
      </c>
      <c r="L112" s="78" t="s">
        <v>49</v>
      </c>
      <c r="M112" s="401" t="s">
        <v>2171</v>
      </c>
      <c r="N112" s="71"/>
      <c r="O112" s="132"/>
      <c r="P112" s="148"/>
      <c r="Q112" s="148"/>
      <c r="R112" s="148"/>
      <c r="S112" s="183"/>
      <c r="T112" s="56"/>
      <c r="U112" s="88"/>
      <c r="V112" s="129"/>
      <c r="W112" s="237"/>
    </row>
    <row r="113" spans="1:44" ht="67.5" customHeight="1" x14ac:dyDescent="0.2">
      <c r="A113" s="70">
        <v>4</v>
      </c>
      <c r="B113" s="55">
        <v>103</v>
      </c>
      <c r="C113" s="71" t="s">
        <v>312</v>
      </c>
      <c r="D113" s="73" t="s">
        <v>10</v>
      </c>
      <c r="E113" s="73" t="s">
        <v>448</v>
      </c>
      <c r="F113" s="71" t="s">
        <v>456</v>
      </c>
      <c r="G113" s="71" t="s">
        <v>134</v>
      </c>
      <c r="H113" s="71">
        <v>6</v>
      </c>
      <c r="I113" s="71" t="s">
        <v>306</v>
      </c>
      <c r="J113" s="71">
        <v>14</v>
      </c>
      <c r="K113" s="86" t="s">
        <v>1962</v>
      </c>
      <c r="L113" s="86" t="s">
        <v>50</v>
      </c>
      <c r="M113" s="321" t="s">
        <v>449</v>
      </c>
      <c r="N113" s="71" t="s">
        <v>12</v>
      </c>
      <c r="O113" s="132">
        <v>8000000</v>
      </c>
      <c r="P113" s="148"/>
      <c r="Q113" s="148">
        <v>4000000</v>
      </c>
      <c r="R113" s="148"/>
      <c r="S113" s="183">
        <f>SUM(O113:R113)</f>
        <v>12000000</v>
      </c>
      <c r="T113" s="56"/>
      <c r="U113" s="88" t="s">
        <v>255</v>
      </c>
      <c r="V113" s="129"/>
      <c r="W113" s="237"/>
    </row>
    <row r="114" spans="1:44" ht="121.5" customHeight="1" x14ac:dyDescent="0.2">
      <c r="A114" s="70">
        <v>4</v>
      </c>
      <c r="B114" s="55">
        <v>104</v>
      </c>
      <c r="C114" s="206" t="s">
        <v>339</v>
      </c>
      <c r="D114" s="202" t="s">
        <v>10</v>
      </c>
      <c r="E114" s="202" t="s">
        <v>340</v>
      </c>
      <c r="F114" s="202" t="s">
        <v>454</v>
      </c>
      <c r="G114" s="207" t="s">
        <v>341</v>
      </c>
      <c r="H114" s="208">
        <v>14</v>
      </c>
      <c r="I114" s="206" t="s">
        <v>42</v>
      </c>
      <c r="J114" s="205">
        <v>1</v>
      </c>
      <c r="K114" s="202" t="s">
        <v>64</v>
      </c>
      <c r="L114" s="202" t="s">
        <v>42</v>
      </c>
      <c r="M114" s="464" t="s">
        <v>2174</v>
      </c>
      <c r="N114" s="265" t="s">
        <v>39</v>
      </c>
      <c r="O114" s="132">
        <v>70000</v>
      </c>
      <c r="P114" s="57">
        <v>0</v>
      </c>
      <c r="Q114" s="57">
        <v>1400</v>
      </c>
      <c r="R114" s="57">
        <v>0</v>
      </c>
      <c r="S114" s="83">
        <f>SUM(O114:R114)</f>
        <v>71400</v>
      </c>
      <c r="T114" s="57"/>
      <c r="U114" s="56" t="s">
        <v>583</v>
      </c>
      <c r="V114" s="129"/>
      <c r="W114" s="87"/>
      <c r="X114" s="87"/>
      <c r="Y114" s="94"/>
      <c r="Z114" s="94"/>
      <c r="AA114" s="87"/>
      <c r="AB114" s="94"/>
      <c r="AC114" s="94"/>
      <c r="AD114" s="98"/>
      <c r="AE114" s="87"/>
      <c r="AF114" s="98"/>
      <c r="AG114" s="98"/>
      <c r="AH114" s="94"/>
      <c r="AI114" s="99"/>
      <c r="AJ114" s="98"/>
      <c r="AK114" s="100"/>
      <c r="AL114" s="100"/>
      <c r="AM114" s="100"/>
      <c r="AN114" s="100"/>
      <c r="AO114" s="101"/>
      <c r="AP114" s="102"/>
      <c r="AQ114" s="103"/>
    </row>
    <row r="115" spans="1:44" ht="110.1" customHeight="1" x14ac:dyDescent="0.2">
      <c r="A115" s="70"/>
      <c r="B115" s="55">
        <v>105</v>
      </c>
      <c r="C115" s="71" t="s">
        <v>246</v>
      </c>
      <c r="D115" s="95" t="s">
        <v>247</v>
      </c>
      <c r="E115" s="71" t="s">
        <v>113</v>
      </c>
      <c r="F115" s="71" t="s">
        <v>440</v>
      </c>
      <c r="G115" s="71" t="s">
        <v>259</v>
      </c>
      <c r="H115" s="71" t="s">
        <v>441</v>
      </c>
      <c r="I115" s="71" t="s">
        <v>248</v>
      </c>
      <c r="J115" s="71" t="s">
        <v>249</v>
      </c>
      <c r="K115" s="71" t="s">
        <v>193</v>
      </c>
      <c r="L115" s="86" t="s">
        <v>12</v>
      </c>
      <c r="M115" s="464" t="s">
        <v>2153</v>
      </c>
      <c r="N115" s="71" t="s">
        <v>510</v>
      </c>
      <c r="O115" s="149"/>
      <c r="P115" s="132"/>
      <c r="Q115" s="132"/>
      <c r="R115" s="132"/>
      <c r="S115" s="183"/>
      <c r="T115" s="153"/>
      <c r="U115" s="93" t="s">
        <v>557</v>
      </c>
      <c r="V115" s="129"/>
      <c r="W115" s="87"/>
      <c r="X115" s="87"/>
      <c r="Y115" s="94"/>
      <c r="Z115" s="94"/>
      <c r="AA115" s="87"/>
      <c r="AB115" s="94"/>
      <c r="AC115" s="94"/>
      <c r="AD115" s="98"/>
      <c r="AE115" s="87"/>
      <c r="AF115" s="98"/>
      <c r="AG115" s="98"/>
      <c r="AH115" s="94"/>
      <c r="AI115" s="99"/>
      <c r="AJ115" s="98"/>
      <c r="AK115" s="100"/>
      <c r="AL115" s="100"/>
      <c r="AM115" s="100"/>
      <c r="AN115" s="100"/>
      <c r="AO115" s="101"/>
      <c r="AP115" s="102"/>
      <c r="AQ115" s="103"/>
    </row>
    <row r="116" spans="1:44" ht="50.25" customHeight="1" x14ac:dyDescent="0.2">
      <c r="A116" s="70">
        <v>4</v>
      </c>
      <c r="B116" s="55">
        <v>106</v>
      </c>
      <c r="C116" s="78" t="s">
        <v>519</v>
      </c>
      <c r="D116" s="78" t="s">
        <v>10</v>
      </c>
      <c r="E116" s="78" t="s">
        <v>131</v>
      </c>
      <c r="F116" s="226" t="s">
        <v>514</v>
      </c>
      <c r="G116" s="74" t="s">
        <v>1670</v>
      </c>
      <c r="H116" s="79">
        <v>11</v>
      </c>
      <c r="I116" s="71" t="s">
        <v>509</v>
      </c>
      <c r="J116" s="80">
        <v>50</v>
      </c>
      <c r="K116" s="78" t="s">
        <v>520</v>
      </c>
      <c r="L116" s="71" t="s">
        <v>510</v>
      </c>
      <c r="M116" s="464" t="s">
        <v>1902</v>
      </c>
      <c r="N116" s="71" t="s">
        <v>12</v>
      </c>
      <c r="O116" s="132">
        <v>2300800</v>
      </c>
      <c r="P116" s="148"/>
      <c r="Q116" s="148">
        <v>3000000</v>
      </c>
      <c r="R116" s="148"/>
      <c r="S116" s="183">
        <f>SUM(O116:R116)</f>
        <v>5300800</v>
      </c>
      <c r="T116" s="83"/>
      <c r="U116" s="88" t="s">
        <v>256</v>
      </c>
      <c r="V116" s="129"/>
      <c r="W116" s="237"/>
    </row>
    <row r="117" spans="1:44" ht="47.25" customHeight="1" x14ac:dyDescent="0.2">
      <c r="A117" s="70">
        <v>4</v>
      </c>
      <c r="B117" s="55">
        <v>107</v>
      </c>
      <c r="C117" s="71" t="s">
        <v>613</v>
      </c>
      <c r="D117" s="71" t="s">
        <v>41</v>
      </c>
      <c r="E117" s="71" t="s">
        <v>113</v>
      </c>
      <c r="F117" s="78" t="s">
        <v>2137</v>
      </c>
      <c r="G117" s="71" t="s">
        <v>83</v>
      </c>
      <c r="H117" s="71">
        <v>14</v>
      </c>
      <c r="I117" s="71" t="s">
        <v>34</v>
      </c>
      <c r="J117" s="71">
        <v>30</v>
      </c>
      <c r="K117" s="213" t="s">
        <v>614</v>
      </c>
      <c r="L117" s="146" t="s">
        <v>49</v>
      </c>
      <c r="M117" s="401" t="s">
        <v>2138</v>
      </c>
      <c r="N117" s="71" t="s">
        <v>50</v>
      </c>
      <c r="O117" s="132">
        <v>144000</v>
      </c>
      <c r="P117" s="148"/>
      <c r="Q117" s="148">
        <v>13000</v>
      </c>
      <c r="R117" s="148"/>
      <c r="S117" s="144">
        <f>SUM(O117:Q117)</f>
        <v>157000</v>
      </c>
      <c r="T117" s="80"/>
      <c r="U117" s="88" t="s">
        <v>311</v>
      </c>
      <c r="V117" s="129"/>
      <c r="W117" s="87"/>
      <c r="X117" s="87"/>
      <c r="Y117" s="87"/>
      <c r="Z117" s="111"/>
      <c r="AA117" s="87"/>
      <c r="AB117" s="87"/>
      <c r="AC117" s="87"/>
      <c r="AD117" s="87"/>
      <c r="AE117" s="87"/>
      <c r="AF117" s="87"/>
      <c r="AG117" s="87"/>
      <c r="AH117" s="87"/>
      <c r="AI117" s="111"/>
      <c r="AJ117" s="115"/>
      <c r="AK117" s="87"/>
      <c r="AL117" s="116"/>
      <c r="AM117" s="100"/>
      <c r="AN117" s="100"/>
      <c r="AO117" s="100"/>
      <c r="AP117" s="101"/>
      <c r="AQ117" s="110"/>
      <c r="AR117" s="103"/>
    </row>
    <row r="118" spans="1:44" ht="81" customHeight="1" x14ac:dyDescent="0.2">
      <c r="A118" s="70">
        <v>4</v>
      </c>
      <c r="B118" s="55">
        <v>108</v>
      </c>
      <c r="C118" s="71" t="s">
        <v>612</v>
      </c>
      <c r="D118" s="71" t="s">
        <v>41</v>
      </c>
      <c r="E118" s="71" t="s">
        <v>113</v>
      </c>
      <c r="F118" s="78" t="s">
        <v>2137</v>
      </c>
      <c r="G118" s="210" t="s">
        <v>414</v>
      </c>
      <c r="H118" s="71">
        <v>16</v>
      </c>
      <c r="I118" s="71" t="s">
        <v>34</v>
      </c>
      <c r="J118" s="71">
        <v>300</v>
      </c>
      <c r="K118" s="213" t="s">
        <v>435</v>
      </c>
      <c r="L118" s="421" t="s">
        <v>49</v>
      </c>
      <c r="M118" s="464" t="s">
        <v>2139</v>
      </c>
      <c r="N118" s="206" t="s">
        <v>42</v>
      </c>
      <c r="O118" s="132">
        <v>55000</v>
      </c>
      <c r="P118" s="191"/>
      <c r="Q118" s="191"/>
      <c r="R118" s="191"/>
      <c r="S118" s="83">
        <f>SUM(O118:Q118)</f>
        <v>55000</v>
      </c>
      <c r="T118" s="85">
        <v>55000</v>
      </c>
      <c r="U118" s="88" t="s">
        <v>453</v>
      </c>
      <c r="V118" s="129"/>
      <c r="W118" s="237"/>
    </row>
    <row r="119" spans="1:44" s="38" customFormat="1" ht="54" customHeight="1" x14ac:dyDescent="0.2">
      <c r="A119" s="70">
        <v>4</v>
      </c>
      <c r="B119" s="55">
        <v>109</v>
      </c>
      <c r="C119" s="71" t="s">
        <v>522</v>
      </c>
      <c r="D119" s="78" t="s">
        <v>10</v>
      </c>
      <c r="E119" s="78" t="s">
        <v>105</v>
      </c>
      <c r="F119" s="78" t="s">
        <v>508</v>
      </c>
      <c r="G119" s="74" t="s">
        <v>386</v>
      </c>
      <c r="H119" s="79">
        <v>5</v>
      </c>
      <c r="I119" s="71" t="s">
        <v>509</v>
      </c>
      <c r="J119" s="80">
        <v>6</v>
      </c>
      <c r="K119" s="78" t="s">
        <v>342</v>
      </c>
      <c r="L119" s="71" t="s">
        <v>510</v>
      </c>
      <c r="M119" s="401" t="s">
        <v>524</v>
      </c>
      <c r="N119" s="86" t="s">
        <v>12</v>
      </c>
      <c r="O119" s="132">
        <v>400000</v>
      </c>
      <c r="P119" s="85"/>
      <c r="Q119" s="85"/>
      <c r="R119" s="85"/>
      <c r="S119" s="183">
        <f>SUM(O119:R119)</f>
        <v>400000</v>
      </c>
      <c r="T119" s="56"/>
      <c r="U119" s="88" t="s">
        <v>257</v>
      </c>
      <c r="V119" s="129"/>
      <c r="W119" s="87"/>
    </row>
    <row r="120" spans="1:44" ht="72.75" customHeight="1" x14ac:dyDescent="0.2">
      <c r="A120" s="70">
        <v>4</v>
      </c>
      <c r="B120" s="55">
        <v>110</v>
      </c>
      <c r="C120" s="78" t="s">
        <v>1826</v>
      </c>
      <c r="D120" s="78" t="s">
        <v>1813</v>
      </c>
      <c r="E120" s="383" t="s">
        <v>156</v>
      </c>
      <c r="F120" s="4" t="s">
        <v>1862</v>
      </c>
      <c r="G120" s="78" t="s">
        <v>118</v>
      </c>
      <c r="H120" s="79">
        <v>7</v>
      </c>
      <c r="I120" s="78" t="s">
        <v>37</v>
      </c>
      <c r="J120" s="224">
        <v>2</v>
      </c>
      <c r="K120" s="78" t="s">
        <v>70</v>
      </c>
      <c r="L120" s="78" t="s">
        <v>280</v>
      </c>
      <c r="M120" s="75" t="s">
        <v>1827</v>
      </c>
      <c r="N120" s="71" t="s">
        <v>510</v>
      </c>
      <c r="O120" s="149"/>
      <c r="P120" s="132"/>
      <c r="Q120" s="132"/>
      <c r="R120" s="431"/>
      <c r="S120" s="183">
        <v>0</v>
      </c>
      <c r="T120" s="432"/>
      <c r="U120" s="93" t="s">
        <v>557</v>
      </c>
      <c r="V120" s="129"/>
      <c r="W120" s="237"/>
    </row>
    <row r="121" spans="1:44" ht="42" customHeight="1" x14ac:dyDescent="0.2">
      <c r="A121" s="70">
        <v>4</v>
      </c>
      <c r="B121" s="55">
        <v>111</v>
      </c>
      <c r="C121" s="78" t="s">
        <v>517</v>
      </c>
      <c r="D121" s="78" t="s">
        <v>10</v>
      </c>
      <c r="E121" s="78" t="s">
        <v>113</v>
      </c>
      <c r="F121" s="226" t="s">
        <v>66</v>
      </c>
      <c r="G121" s="74" t="s">
        <v>83</v>
      </c>
      <c r="H121" s="79">
        <v>5</v>
      </c>
      <c r="I121" s="71" t="s">
        <v>509</v>
      </c>
      <c r="J121" s="80">
        <v>10</v>
      </c>
      <c r="K121" s="78" t="s">
        <v>516</v>
      </c>
      <c r="L121" s="71" t="s">
        <v>510</v>
      </c>
      <c r="M121" s="464" t="s">
        <v>525</v>
      </c>
      <c r="N121" s="78" t="s">
        <v>49</v>
      </c>
      <c r="O121" s="149">
        <v>270000</v>
      </c>
      <c r="P121" s="132"/>
      <c r="Q121" s="132">
        <v>9000</v>
      </c>
      <c r="R121" s="132"/>
      <c r="S121" s="183">
        <f>SUM(O121:R121)</f>
        <v>279000</v>
      </c>
      <c r="T121" s="153"/>
      <c r="U121" s="209" t="s">
        <v>1767</v>
      </c>
      <c r="V121" s="129"/>
      <c r="W121" s="237"/>
    </row>
    <row r="122" spans="1:44" ht="48.75" customHeight="1" x14ac:dyDescent="0.2">
      <c r="A122" s="70">
        <v>4</v>
      </c>
      <c r="B122" s="55">
        <v>112</v>
      </c>
      <c r="C122" s="71" t="s">
        <v>511</v>
      </c>
      <c r="D122" s="78" t="s">
        <v>10</v>
      </c>
      <c r="E122" s="78" t="s">
        <v>105</v>
      </c>
      <c r="F122" s="78" t="s">
        <v>508</v>
      </c>
      <c r="G122" s="74" t="s">
        <v>54</v>
      </c>
      <c r="H122" s="79">
        <v>5</v>
      </c>
      <c r="I122" s="71" t="s">
        <v>509</v>
      </c>
      <c r="J122" s="80">
        <v>6</v>
      </c>
      <c r="K122" s="78" t="s">
        <v>59</v>
      </c>
      <c r="L122" s="71" t="s">
        <v>510</v>
      </c>
      <c r="M122" s="464" t="s">
        <v>512</v>
      </c>
      <c r="N122" s="213" t="s">
        <v>49</v>
      </c>
      <c r="O122" s="149">
        <v>4200000</v>
      </c>
      <c r="P122" s="132"/>
      <c r="Q122" s="132"/>
      <c r="R122" s="132"/>
      <c r="S122" s="183">
        <f>SUM(O122:R122)</f>
        <v>4200000</v>
      </c>
      <c r="T122" s="153"/>
      <c r="U122" s="209" t="s">
        <v>1767</v>
      </c>
      <c r="V122" s="129"/>
      <c r="W122" s="237"/>
    </row>
    <row r="123" spans="1:44" ht="48.75" customHeight="1" x14ac:dyDescent="0.2">
      <c r="A123" s="70">
        <v>4</v>
      </c>
      <c r="B123" s="55">
        <v>113</v>
      </c>
      <c r="C123" s="71" t="s">
        <v>607</v>
      </c>
      <c r="D123" s="71" t="s">
        <v>41</v>
      </c>
      <c r="E123" s="71" t="s">
        <v>113</v>
      </c>
      <c r="F123" s="78" t="s">
        <v>2131</v>
      </c>
      <c r="G123" s="146" t="s">
        <v>368</v>
      </c>
      <c r="H123" s="71">
        <v>16</v>
      </c>
      <c r="I123" s="146" t="s">
        <v>1762</v>
      </c>
      <c r="J123" s="71">
        <v>30</v>
      </c>
      <c r="K123" s="145" t="s">
        <v>608</v>
      </c>
      <c r="L123" s="146" t="s">
        <v>49</v>
      </c>
      <c r="M123" s="464" t="s">
        <v>2140</v>
      </c>
      <c r="N123" s="210" t="s">
        <v>510</v>
      </c>
      <c r="O123" s="132">
        <v>1070000</v>
      </c>
      <c r="P123" s="130"/>
      <c r="Q123" s="130">
        <v>45000</v>
      </c>
      <c r="R123" s="155"/>
      <c r="S123" s="183">
        <f>SUM(O123:R123)</f>
        <v>1115000</v>
      </c>
      <c r="T123" s="132"/>
      <c r="U123" s="93" t="s">
        <v>557</v>
      </c>
      <c r="V123" s="129"/>
      <c r="W123" s="237"/>
    </row>
    <row r="124" spans="1:44" ht="54" customHeight="1" x14ac:dyDescent="0.2">
      <c r="A124" s="70">
        <v>4</v>
      </c>
      <c r="B124" s="55">
        <v>114</v>
      </c>
      <c r="C124" s="78" t="s">
        <v>518</v>
      </c>
      <c r="D124" s="78" t="s">
        <v>123</v>
      </c>
      <c r="E124" s="78" t="s">
        <v>105</v>
      </c>
      <c r="F124" s="226" t="s">
        <v>514</v>
      </c>
      <c r="G124" s="74" t="s">
        <v>411</v>
      </c>
      <c r="H124" s="79">
        <v>5</v>
      </c>
      <c r="I124" s="71" t="s">
        <v>515</v>
      </c>
      <c r="J124" s="80">
        <v>15</v>
      </c>
      <c r="K124" s="78" t="s">
        <v>516</v>
      </c>
      <c r="L124" s="71" t="s">
        <v>510</v>
      </c>
      <c r="M124" s="464" t="s">
        <v>523</v>
      </c>
      <c r="N124" s="78" t="s">
        <v>280</v>
      </c>
      <c r="O124" s="132"/>
      <c r="P124" s="85"/>
      <c r="Q124" s="85"/>
      <c r="R124" s="85"/>
      <c r="S124" s="83"/>
      <c r="T124" s="83"/>
      <c r="U124" s="88" t="s">
        <v>580</v>
      </c>
      <c r="V124" s="129"/>
      <c r="W124" s="237"/>
    </row>
    <row r="125" spans="1:44" ht="48.75" customHeight="1" x14ac:dyDescent="0.2">
      <c r="A125" s="70">
        <v>4</v>
      </c>
      <c r="B125" s="55">
        <v>115</v>
      </c>
      <c r="C125" s="257" t="s">
        <v>1663</v>
      </c>
      <c r="D125" s="91" t="s">
        <v>10</v>
      </c>
      <c r="E125" s="257" t="s">
        <v>196</v>
      </c>
      <c r="F125" s="91" t="s">
        <v>1664</v>
      </c>
      <c r="G125" s="257" t="s">
        <v>83</v>
      </c>
      <c r="H125" s="346">
        <v>4</v>
      </c>
      <c r="I125" s="257" t="s">
        <v>42</v>
      </c>
      <c r="J125" s="346">
        <v>1</v>
      </c>
      <c r="K125" s="257" t="s">
        <v>64</v>
      </c>
      <c r="L125" s="257" t="s">
        <v>42</v>
      </c>
      <c r="M125" s="319" t="s">
        <v>2086</v>
      </c>
      <c r="N125" s="71" t="s">
        <v>510</v>
      </c>
      <c r="O125" s="149"/>
      <c r="P125" s="132"/>
      <c r="Q125" s="132"/>
      <c r="R125" s="132"/>
      <c r="S125" s="183"/>
      <c r="T125" s="153"/>
      <c r="U125" s="93" t="s">
        <v>557</v>
      </c>
      <c r="V125" s="129"/>
      <c r="W125" s="237"/>
    </row>
    <row r="126" spans="1:44" ht="63.75" customHeight="1" x14ac:dyDescent="0.2">
      <c r="A126" s="70">
        <v>4</v>
      </c>
      <c r="B126" s="55">
        <v>116</v>
      </c>
      <c r="C126" s="78" t="s">
        <v>360</v>
      </c>
      <c r="D126" s="91" t="s">
        <v>358</v>
      </c>
      <c r="E126" s="91" t="s">
        <v>333</v>
      </c>
      <c r="F126" s="91" t="s">
        <v>66</v>
      </c>
      <c r="G126" s="91" t="s">
        <v>53</v>
      </c>
      <c r="H126" s="247">
        <v>8</v>
      </c>
      <c r="I126" s="91" t="s">
        <v>39</v>
      </c>
      <c r="J126" s="91">
        <v>2</v>
      </c>
      <c r="K126" s="71" t="s">
        <v>294</v>
      </c>
      <c r="L126" s="91" t="s">
        <v>39</v>
      </c>
      <c r="M126" s="319" t="s">
        <v>2031</v>
      </c>
      <c r="N126" s="71" t="s">
        <v>510</v>
      </c>
      <c r="O126" s="132"/>
      <c r="P126" s="132"/>
      <c r="Q126" s="132"/>
      <c r="R126" s="132"/>
      <c r="S126" s="183">
        <f>SUM(O126:R126)</f>
        <v>0</v>
      </c>
      <c r="T126" s="153"/>
      <c r="U126" s="93" t="s">
        <v>557</v>
      </c>
      <c r="V126" s="129"/>
      <c r="W126" s="237"/>
    </row>
    <row r="127" spans="1:44" ht="66.75" customHeight="1" x14ac:dyDescent="0.2">
      <c r="A127" s="70">
        <v>4</v>
      </c>
      <c r="B127" s="55">
        <v>117</v>
      </c>
      <c r="C127" s="71" t="s">
        <v>357</v>
      </c>
      <c r="D127" s="71" t="s">
        <v>358</v>
      </c>
      <c r="E127" s="71" t="s">
        <v>132</v>
      </c>
      <c r="F127" s="71" t="s">
        <v>66</v>
      </c>
      <c r="G127" s="74" t="s">
        <v>58</v>
      </c>
      <c r="H127" s="71">
        <v>8</v>
      </c>
      <c r="I127" s="71" t="s">
        <v>39</v>
      </c>
      <c r="J127" s="71">
        <v>2</v>
      </c>
      <c r="K127" s="71" t="s">
        <v>294</v>
      </c>
      <c r="L127" s="71" t="s">
        <v>39</v>
      </c>
      <c r="M127" s="464" t="s">
        <v>2117</v>
      </c>
      <c r="N127" s="78" t="s">
        <v>49</v>
      </c>
      <c r="O127" s="155">
        <v>300000</v>
      </c>
      <c r="P127" s="155"/>
      <c r="Q127" s="155">
        <v>25000</v>
      </c>
      <c r="R127" s="155"/>
      <c r="S127" s="183">
        <f>SUM(O127:R127)</f>
        <v>325000</v>
      </c>
      <c r="T127" s="266"/>
      <c r="U127" s="194" t="s">
        <v>1767</v>
      </c>
      <c r="V127" s="129"/>
      <c r="W127" s="237"/>
    </row>
    <row r="128" spans="1:44" ht="33.75" customHeight="1" x14ac:dyDescent="0.2">
      <c r="A128" s="70">
        <v>4</v>
      </c>
      <c r="B128" s="55">
        <v>118</v>
      </c>
      <c r="C128" s="71" t="s">
        <v>1671</v>
      </c>
      <c r="D128" s="78" t="s">
        <v>10</v>
      </c>
      <c r="E128" s="78" t="s">
        <v>196</v>
      </c>
      <c r="F128" s="78" t="s">
        <v>66</v>
      </c>
      <c r="G128" s="74" t="s">
        <v>109</v>
      </c>
      <c r="H128" s="78">
        <v>16</v>
      </c>
      <c r="I128" s="71" t="s">
        <v>509</v>
      </c>
      <c r="J128" s="80">
        <v>5</v>
      </c>
      <c r="K128" s="78" t="s">
        <v>342</v>
      </c>
      <c r="L128" s="71" t="s">
        <v>510</v>
      </c>
      <c r="M128" s="464" t="s">
        <v>530</v>
      </c>
      <c r="N128" s="71" t="s">
        <v>510</v>
      </c>
      <c r="O128" s="149"/>
      <c r="P128" s="132"/>
      <c r="Q128" s="132"/>
      <c r="R128" s="132"/>
      <c r="S128" s="183"/>
      <c r="T128" s="153"/>
      <c r="U128" s="93" t="s">
        <v>557</v>
      </c>
      <c r="V128" s="129"/>
      <c r="W128" s="237"/>
    </row>
    <row r="129" spans="1:25" ht="51" customHeight="1" x14ac:dyDescent="0.2">
      <c r="A129" s="70"/>
      <c r="B129" s="55">
        <v>119</v>
      </c>
      <c r="C129" s="78" t="s">
        <v>1822</v>
      </c>
      <c r="D129" s="257" t="s">
        <v>10</v>
      </c>
      <c r="E129" s="359" t="s">
        <v>116</v>
      </c>
      <c r="F129" s="79" t="s">
        <v>66</v>
      </c>
      <c r="G129" s="78" t="s">
        <v>134</v>
      </c>
      <c r="H129" s="79">
        <v>25</v>
      </c>
      <c r="I129" s="78" t="s">
        <v>2072</v>
      </c>
      <c r="J129" s="224">
        <v>4</v>
      </c>
      <c r="K129" s="78" t="s">
        <v>70</v>
      </c>
      <c r="L129" s="78" t="s">
        <v>280</v>
      </c>
      <c r="M129" s="320" t="s">
        <v>1823</v>
      </c>
      <c r="N129" s="351" t="s">
        <v>42</v>
      </c>
      <c r="O129" s="347">
        <v>15000</v>
      </c>
      <c r="P129" s="257"/>
      <c r="Q129" s="348"/>
      <c r="R129" s="91"/>
      <c r="S129" s="183">
        <f>SUM(O129:R129)</f>
        <v>15000</v>
      </c>
      <c r="T129" s="349"/>
      <c r="U129" s="88" t="s">
        <v>436</v>
      </c>
      <c r="V129" s="129"/>
      <c r="W129" s="237"/>
    </row>
    <row r="130" spans="1:25" ht="49.5" customHeight="1" x14ac:dyDescent="0.2">
      <c r="A130" s="70">
        <v>4</v>
      </c>
      <c r="B130" s="55">
        <v>120</v>
      </c>
      <c r="C130" s="79" t="s">
        <v>521</v>
      </c>
      <c r="D130" s="71" t="s">
        <v>44</v>
      </c>
      <c r="E130" s="71" t="s">
        <v>105</v>
      </c>
      <c r="F130" s="71" t="s">
        <v>508</v>
      </c>
      <c r="G130" s="74" t="s">
        <v>53</v>
      </c>
      <c r="H130" s="74">
        <v>5</v>
      </c>
      <c r="I130" s="71" t="s">
        <v>509</v>
      </c>
      <c r="J130" s="71">
        <v>6</v>
      </c>
      <c r="K130" s="71" t="s">
        <v>59</v>
      </c>
      <c r="L130" s="71" t="s">
        <v>510</v>
      </c>
      <c r="M130" s="319" t="s">
        <v>1672</v>
      </c>
      <c r="N130" s="78" t="s">
        <v>39</v>
      </c>
      <c r="O130" s="132">
        <v>70200</v>
      </c>
      <c r="P130" s="57">
        <v>0</v>
      </c>
      <c r="Q130" s="57">
        <v>0</v>
      </c>
      <c r="R130" s="57">
        <v>0</v>
      </c>
      <c r="S130" s="83">
        <f>SUM(O130:R130)</f>
        <v>70200</v>
      </c>
      <c r="T130" s="83"/>
      <c r="U130" s="56" t="s">
        <v>359</v>
      </c>
      <c r="V130" s="129"/>
      <c r="W130" s="237"/>
    </row>
    <row r="131" spans="1:25" ht="51" customHeight="1" x14ac:dyDescent="0.2">
      <c r="A131" s="70">
        <v>4</v>
      </c>
      <c r="B131" s="55">
        <v>121</v>
      </c>
      <c r="C131" s="359" t="s">
        <v>1691</v>
      </c>
      <c r="D131" s="359" t="s">
        <v>10</v>
      </c>
      <c r="E131" s="359" t="s">
        <v>131</v>
      </c>
      <c r="F131" s="359" t="s">
        <v>1692</v>
      </c>
      <c r="G131" s="359" t="s">
        <v>61</v>
      </c>
      <c r="H131" s="359">
        <v>7</v>
      </c>
      <c r="I131" s="359" t="s">
        <v>197</v>
      </c>
      <c r="J131" s="359">
        <v>28</v>
      </c>
      <c r="K131" s="359" t="s">
        <v>1693</v>
      </c>
      <c r="L131" s="359" t="s">
        <v>12</v>
      </c>
      <c r="M131" s="479" t="s">
        <v>1694</v>
      </c>
      <c r="N131" s="78" t="s">
        <v>39</v>
      </c>
      <c r="O131" s="132">
        <v>60000</v>
      </c>
      <c r="P131" s="57">
        <v>0</v>
      </c>
      <c r="Q131" s="57">
        <v>4100</v>
      </c>
      <c r="R131" s="57">
        <v>0</v>
      </c>
      <c r="S131" s="83">
        <f>SUM(O131:R131)</f>
        <v>64100</v>
      </c>
      <c r="T131" s="57"/>
      <c r="U131" s="56" t="s">
        <v>359</v>
      </c>
      <c r="V131" s="129"/>
      <c r="W131" s="237"/>
    </row>
    <row r="132" spans="1:25" ht="128.25" customHeight="1" x14ac:dyDescent="0.2">
      <c r="A132" s="70">
        <v>4</v>
      </c>
      <c r="B132" s="55">
        <v>122</v>
      </c>
      <c r="C132" s="71" t="s">
        <v>611</v>
      </c>
      <c r="D132" s="71" t="s">
        <v>429</v>
      </c>
      <c r="E132" s="71" t="s">
        <v>113</v>
      </c>
      <c r="F132" s="71" t="s">
        <v>66</v>
      </c>
      <c r="G132" s="71" t="s">
        <v>54</v>
      </c>
      <c r="H132" s="71">
        <v>10</v>
      </c>
      <c r="I132" s="71" t="s">
        <v>1832</v>
      </c>
      <c r="J132" s="78" t="s">
        <v>1833</v>
      </c>
      <c r="K132" s="71" t="s">
        <v>1754</v>
      </c>
      <c r="L132" s="71" t="s">
        <v>49</v>
      </c>
      <c r="M132" s="340" t="s">
        <v>2116</v>
      </c>
      <c r="N132" s="71" t="s">
        <v>510</v>
      </c>
      <c r="O132" s="132">
        <v>875500</v>
      </c>
      <c r="P132" s="155"/>
      <c r="Q132" s="155"/>
      <c r="R132" s="155"/>
      <c r="S132" s="183">
        <f>SUM(O132:R132)</f>
        <v>875500</v>
      </c>
      <c r="T132" s="132"/>
      <c r="U132" s="88"/>
      <c r="V132" s="129"/>
      <c r="W132" s="237"/>
    </row>
    <row r="133" spans="1:25" ht="100.5" customHeight="1" x14ac:dyDescent="0.2">
      <c r="A133" s="70">
        <v>4</v>
      </c>
      <c r="B133" s="55">
        <v>123</v>
      </c>
      <c r="C133" s="257" t="s">
        <v>1710</v>
      </c>
      <c r="D133" s="257" t="s">
        <v>10</v>
      </c>
      <c r="E133" s="257" t="s">
        <v>335</v>
      </c>
      <c r="F133" s="257" t="s">
        <v>1711</v>
      </c>
      <c r="G133" s="369" t="s">
        <v>141</v>
      </c>
      <c r="H133" s="367" t="s">
        <v>1712</v>
      </c>
      <c r="I133" s="368" t="s">
        <v>42</v>
      </c>
      <c r="J133" s="367" t="s">
        <v>1713</v>
      </c>
      <c r="K133" s="257" t="s">
        <v>64</v>
      </c>
      <c r="L133" s="368" t="s">
        <v>42</v>
      </c>
      <c r="M133" s="464" t="s">
        <v>2125</v>
      </c>
      <c r="N133" s="78" t="s">
        <v>280</v>
      </c>
      <c r="O133" s="132"/>
      <c r="P133" s="85"/>
      <c r="Q133" s="85"/>
      <c r="R133" s="85"/>
      <c r="S133" s="83"/>
      <c r="T133" s="83"/>
      <c r="U133" s="88"/>
      <c r="V133" s="129"/>
      <c r="W133" s="237"/>
    </row>
    <row r="134" spans="1:25" ht="63" customHeight="1" x14ac:dyDescent="0.2">
      <c r="A134" s="70"/>
      <c r="B134" s="55">
        <v>124</v>
      </c>
      <c r="C134" s="91" t="s">
        <v>1849</v>
      </c>
      <c r="D134" s="91" t="s">
        <v>10</v>
      </c>
      <c r="E134" s="91" t="s">
        <v>105</v>
      </c>
      <c r="F134" s="91" t="s">
        <v>52</v>
      </c>
      <c r="G134" s="255" t="s">
        <v>421</v>
      </c>
      <c r="H134" s="91">
        <v>7</v>
      </c>
      <c r="I134" s="91" t="s">
        <v>2057</v>
      </c>
      <c r="J134" s="71">
        <v>80</v>
      </c>
      <c r="K134" s="78" t="s">
        <v>1746</v>
      </c>
      <c r="L134" s="78" t="s">
        <v>49</v>
      </c>
      <c r="M134" s="319" t="s">
        <v>426</v>
      </c>
      <c r="N134" s="71" t="s">
        <v>510</v>
      </c>
      <c r="O134" s="149"/>
      <c r="P134" s="149"/>
      <c r="Q134" s="149"/>
      <c r="R134" s="132"/>
      <c r="S134" s="183"/>
      <c r="T134" s="153"/>
      <c r="U134" s="93" t="s">
        <v>557</v>
      </c>
      <c r="V134" s="349"/>
      <c r="W134" s="237"/>
    </row>
    <row r="135" spans="1:25" ht="180" customHeight="1" x14ac:dyDescent="0.2">
      <c r="A135" s="70">
        <v>4</v>
      </c>
      <c r="B135" s="55">
        <v>125</v>
      </c>
      <c r="C135" s="71" t="s">
        <v>250</v>
      </c>
      <c r="D135" s="71" t="s">
        <v>10</v>
      </c>
      <c r="E135" s="71" t="s">
        <v>105</v>
      </c>
      <c r="F135" s="71" t="s">
        <v>52</v>
      </c>
      <c r="G135" s="74" t="s">
        <v>251</v>
      </c>
      <c r="H135" s="71">
        <v>7</v>
      </c>
      <c r="I135" s="71" t="s">
        <v>2051</v>
      </c>
      <c r="J135" s="71">
        <v>70</v>
      </c>
      <c r="K135" s="78" t="s">
        <v>1811</v>
      </c>
      <c r="L135" s="71" t="s">
        <v>12</v>
      </c>
      <c r="M135" s="319" t="s">
        <v>443</v>
      </c>
      <c r="N135" s="86" t="s">
        <v>12</v>
      </c>
      <c r="O135" s="153"/>
      <c r="P135" s="148"/>
      <c r="Q135" s="148"/>
      <c r="R135" s="148"/>
      <c r="S135" s="153"/>
      <c r="T135" s="80"/>
      <c r="U135" s="88"/>
      <c r="V135" s="129"/>
      <c r="W135" s="237"/>
    </row>
    <row r="136" spans="1:25" ht="78" customHeight="1" x14ac:dyDescent="0.2">
      <c r="A136" s="70">
        <v>4</v>
      </c>
      <c r="B136" s="55">
        <v>126</v>
      </c>
      <c r="C136" s="71" t="s">
        <v>1850</v>
      </c>
      <c r="D136" s="71" t="s">
        <v>10</v>
      </c>
      <c r="E136" s="71" t="s">
        <v>105</v>
      </c>
      <c r="F136" s="71" t="s">
        <v>52</v>
      </c>
      <c r="G136" s="74" t="s">
        <v>422</v>
      </c>
      <c r="H136" s="71">
        <v>7</v>
      </c>
      <c r="I136" s="71" t="s">
        <v>423</v>
      </c>
      <c r="J136" s="71">
        <v>80</v>
      </c>
      <c r="K136" s="78" t="s">
        <v>1746</v>
      </c>
      <c r="L136" s="78" t="s">
        <v>49</v>
      </c>
      <c r="M136" s="319" t="s">
        <v>426</v>
      </c>
      <c r="N136" s="78" t="s">
        <v>49</v>
      </c>
      <c r="O136" s="132">
        <v>470000</v>
      </c>
      <c r="P136" s="400"/>
      <c r="Q136" s="400"/>
      <c r="R136" s="149"/>
      <c r="S136" s="183">
        <f>SUM(O136:R136)</f>
        <v>470000</v>
      </c>
      <c r="T136" s="56"/>
      <c r="U136" s="88" t="s">
        <v>581</v>
      </c>
      <c r="V136" s="129"/>
      <c r="W136" s="237"/>
    </row>
    <row r="137" spans="1:25" ht="45.75" customHeight="1" x14ac:dyDescent="0.4">
      <c r="A137" s="70">
        <v>4</v>
      </c>
      <c r="B137" s="55">
        <v>127</v>
      </c>
      <c r="C137" s="78" t="s">
        <v>121</v>
      </c>
      <c r="D137" s="71" t="s">
        <v>10</v>
      </c>
      <c r="E137" s="142" t="s">
        <v>132</v>
      </c>
      <c r="F137" s="142" t="s">
        <v>79</v>
      </c>
      <c r="G137" s="142" t="s">
        <v>118</v>
      </c>
      <c r="H137" s="143">
        <v>6</v>
      </c>
      <c r="I137" s="71" t="s">
        <v>415</v>
      </c>
      <c r="J137" s="78" t="s">
        <v>416</v>
      </c>
      <c r="K137" s="73" t="s">
        <v>417</v>
      </c>
      <c r="L137" s="71" t="s">
        <v>49</v>
      </c>
      <c r="M137" s="496" t="s">
        <v>2173</v>
      </c>
      <c r="N137" s="206" t="s">
        <v>42</v>
      </c>
      <c r="O137" s="148">
        <v>35000</v>
      </c>
      <c r="P137" s="366"/>
      <c r="Q137" s="345"/>
      <c r="R137" s="344"/>
      <c r="S137" s="148">
        <v>35000</v>
      </c>
      <c r="T137" s="366"/>
      <c r="U137" s="403" t="s">
        <v>453</v>
      </c>
      <c r="V137" s="129"/>
      <c r="W137" s="352"/>
      <c r="X137" s="353"/>
      <c r="Y137" s="354"/>
    </row>
    <row r="138" spans="1:25" ht="152.25" customHeight="1" x14ac:dyDescent="0.2">
      <c r="A138" s="70"/>
      <c r="B138" s="55">
        <v>128</v>
      </c>
      <c r="C138" s="201" t="s">
        <v>2049</v>
      </c>
      <c r="D138" s="202" t="s">
        <v>10</v>
      </c>
      <c r="E138" s="202" t="s">
        <v>105</v>
      </c>
      <c r="F138" s="202" t="s">
        <v>455</v>
      </c>
      <c r="G138" s="202" t="s">
        <v>2053</v>
      </c>
      <c r="H138" s="205" t="s">
        <v>1903</v>
      </c>
      <c r="I138" s="202" t="s">
        <v>2054</v>
      </c>
      <c r="J138" s="205" t="s">
        <v>1904</v>
      </c>
      <c r="K138" s="202" t="s">
        <v>2052</v>
      </c>
      <c r="L138" s="202" t="s">
        <v>1905</v>
      </c>
      <c r="M138" s="495" t="s">
        <v>2121</v>
      </c>
      <c r="N138" s="78" t="s">
        <v>49</v>
      </c>
      <c r="O138" s="132">
        <v>508200</v>
      </c>
      <c r="P138" s="149"/>
      <c r="Q138" s="149"/>
      <c r="R138" s="149"/>
      <c r="S138" s="183">
        <f>SUM(O138:R138)</f>
        <v>508200</v>
      </c>
      <c r="T138" s="56"/>
      <c r="U138" s="54" t="s">
        <v>437</v>
      </c>
      <c r="V138" s="129"/>
      <c r="W138" s="237"/>
    </row>
    <row r="139" spans="1:25" ht="45.75" customHeight="1" x14ac:dyDescent="0.2">
      <c r="A139" s="70">
        <v>4</v>
      </c>
      <c r="B139" s="55">
        <v>129</v>
      </c>
      <c r="C139" s="210" t="s">
        <v>428</v>
      </c>
      <c r="D139" s="71" t="s">
        <v>430</v>
      </c>
      <c r="E139" s="71" t="s">
        <v>427</v>
      </c>
      <c r="F139" s="210" t="s">
        <v>66</v>
      </c>
      <c r="G139" s="71" t="s">
        <v>54</v>
      </c>
      <c r="H139" s="71">
        <v>10</v>
      </c>
      <c r="I139" s="71" t="s">
        <v>1832</v>
      </c>
      <c r="J139" s="71" t="s">
        <v>1834</v>
      </c>
      <c r="K139" s="264" t="s">
        <v>1760</v>
      </c>
      <c r="L139" s="304" t="s">
        <v>49</v>
      </c>
      <c r="M139" s="493" t="s">
        <v>1907</v>
      </c>
      <c r="N139" s="71" t="s">
        <v>12</v>
      </c>
      <c r="O139" s="132">
        <v>750000</v>
      </c>
      <c r="P139" s="148"/>
      <c r="Q139" s="148"/>
      <c r="R139" s="148"/>
      <c r="S139" s="183">
        <f>SUM(O139:R139)</f>
        <v>750000</v>
      </c>
      <c r="T139" s="83"/>
      <c r="U139" s="75" t="s">
        <v>634</v>
      </c>
      <c r="V139" s="129"/>
      <c r="W139" s="237"/>
    </row>
    <row r="140" spans="1:25" ht="64.5" customHeight="1" x14ac:dyDescent="0.2">
      <c r="A140" s="70"/>
      <c r="B140" s="55">
        <v>130</v>
      </c>
      <c r="C140" s="71" t="s">
        <v>605</v>
      </c>
      <c r="D140" s="71" t="s">
        <v>10</v>
      </c>
      <c r="E140" s="71" t="s">
        <v>130</v>
      </c>
      <c r="F140" s="71" t="s">
        <v>606</v>
      </c>
      <c r="G140" s="146" t="s">
        <v>61</v>
      </c>
      <c r="H140" s="71">
        <v>14</v>
      </c>
      <c r="I140" s="146" t="s">
        <v>34</v>
      </c>
      <c r="J140" s="71">
        <v>120</v>
      </c>
      <c r="K140" s="78" t="s">
        <v>1761</v>
      </c>
      <c r="L140" s="304" t="s">
        <v>49</v>
      </c>
      <c r="M140" s="494" t="s">
        <v>1906</v>
      </c>
      <c r="N140" s="78" t="s">
        <v>49</v>
      </c>
      <c r="O140" s="132">
        <v>508200</v>
      </c>
      <c r="P140" s="149"/>
      <c r="Q140" s="149"/>
      <c r="R140" s="149"/>
      <c r="S140" s="183">
        <f>SUM(O140:R140)</f>
        <v>508200</v>
      </c>
      <c r="T140" s="56"/>
      <c r="U140" s="54" t="s">
        <v>575</v>
      </c>
      <c r="V140" s="129"/>
      <c r="W140" s="237"/>
    </row>
    <row r="141" spans="1:25" ht="173.25" customHeight="1" x14ac:dyDescent="0.2">
      <c r="A141" s="70">
        <v>4</v>
      </c>
      <c r="B141" s="55">
        <v>131</v>
      </c>
      <c r="C141" s="71" t="s">
        <v>457</v>
      </c>
      <c r="D141" s="71" t="s">
        <v>603</v>
      </c>
      <c r="E141" s="71" t="s">
        <v>131</v>
      </c>
      <c r="F141" s="71" t="s">
        <v>1864</v>
      </c>
      <c r="G141" s="71" t="s">
        <v>134</v>
      </c>
      <c r="H141" s="71">
        <v>14</v>
      </c>
      <c r="I141" s="498" t="s">
        <v>1835</v>
      </c>
      <c r="J141" s="71">
        <v>37</v>
      </c>
      <c r="K141" s="216" t="s">
        <v>331</v>
      </c>
      <c r="L141" s="71" t="s">
        <v>47</v>
      </c>
      <c r="M141" s="319" t="s">
        <v>1924</v>
      </c>
      <c r="N141" s="78" t="s">
        <v>49</v>
      </c>
      <c r="O141" s="132">
        <v>170000</v>
      </c>
      <c r="P141" s="155"/>
      <c r="Q141" s="155">
        <v>100000</v>
      </c>
      <c r="R141" s="155"/>
      <c r="S141" s="183">
        <f>SUM(O141:R141)</f>
        <v>270000</v>
      </c>
      <c r="T141" s="132"/>
      <c r="U141" s="93" t="s">
        <v>478</v>
      </c>
      <c r="V141" s="381"/>
      <c r="W141" s="237"/>
    </row>
    <row r="142" spans="1:25" ht="48.75" customHeight="1" x14ac:dyDescent="0.4">
      <c r="A142" s="70"/>
      <c r="B142" s="55">
        <v>132</v>
      </c>
      <c r="C142" s="229" t="s">
        <v>345</v>
      </c>
      <c r="D142" s="229" t="s">
        <v>10</v>
      </c>
      <c r="E142" s="229" t="s">
        <v>111</v>
      </c>
      <c r="F142" s="229" t="s">
        <v>633</v>
      </c>
      <c r="G142" s="231" t="s">
        <v>54</v>
      </c>
      <c r="H142" s="229">
        <v>14</v>
      </c>
      <c r="I142" s="229" t="s">
        <v>40</v>
      </c>
      <c r="J142" s="229">
        <v>6</v>
      </c>
      <c r="K142" s="229" t="s">
        <v>64</v>
      </c>
      <c r="L142" s="306" t="s">
        <v>40</v>
      </c>
      <c r="M142" s="497" t="s">
        <v>458</v>
      </c>
      <c r="N142" s="206" t="s">
        <v>42</v>
      </c>
      <c r="O142" s="132">
        <v>80000</v>
      </c>
      <c r="P142" s="148"/>
      <c r="Q142" s="148"/>
      <c r="R142" s="148"/>
      <c r="S142" s="83">
        <f>SUM(O142:Q142)</f>
        <v>80000</v>
      </c>
      <c r="T142" s="85">
        <v>80000</v>
      </c>
      <c r="U142" s="88" t="s">
        <v>453</v>
      </c>
      <c r="V142" s="366"/>
      <c r="W142" s="405"/>
      <c r="X142" s="406"/>
      <c r="Y142" s="407"/>
    </row>
    <row r="143" spans="1:25" ht="71.25" customHeight="1" x14ac:dyDescent="0.2">
      <c r="A143" s="70">
        <v>4</v>
      </c>
      <c r="B143" s="112"/>
      <c r="C143" s="301"/>
      <c r="D143" s="76"/>
      <c r="E143" s="193"/>
      <c r="F143" s="193"/>
      <c r="G143" s="76"/>
      <c r="H143" s="76"/>
      <c r="I143" s="193"/>
      <c r="J143" s="193"/>
      <c r="K143" s="193"/>
      <c r="L143" s="76"/>
      <c r="M143" s="270"/>
      <c r="N143" s="265" t="s">
        <v>49</v>
      </c>
      <c r="O143" s="132">
        <v>267000</v>
      </c>
      <c r="P143" s="158"/>
      <c r="Q143" s="158"/>
      <c r="R143" s="149"/>
      <c r="S143" s="183">
        <f>SUM(O143:R143)</f>
        <v>267000</v>
      </c>
      <c r="T143" s="56"/>
      <c r="U143" s="88" t="s">
        <v>143</v>
      </c>
      <c r="V143" s="404"/>
      <c r="W143" s="237"/>
    </row>
    <row r="144" spans="1:25" ht="206.25" customHeight="1" x14ac:dyDescent="0.2">
      <c r="A144" s="70">
        <v>4</v>
      </c>
      <c r="B144" s="112"/>
      <c r="C144" s="237"/>
      <c r="D144" s="293"/>
      <c r="E144" s="237"/>
      <c r="F144" s="237"/>
      <c r="G144" s="293"/>
      <c r="H144" s="293"/>
      <c r="I144" s="237"/>
      <c r="J144" s="237"/>
      <c r="K144" s="237"/>
      <c r="L144" s="293"/>
      <c r="M144" s="295"/>
      <c r="N144" s="78" t="s">
        <v>49</v>
      </c>
      <c r="O144" s="267">
        <v>1400000</v>
      </c>
      <c r="P144" s="267"/>
      <c r="Q144" s="267">
        <v>492000</v>
      </c>
      <c r="R144" s="155"/>
      <c r="S144" s="183">
        <f>SUM(O144:R144)</f>
        <v>1892000</v>
      </c>
      <c r="T144" s="132"/>
      <c r="U144" s="194" t="s">
        <v>1767</v>
      </c>
      <c r="V144" s="129"/>
      <c r="W144" s="237"/>
    </row>
    <row r="145" spans="1:40" ht="79.5" customHeight="1" x14ac:dyDescent="0.25">
      <c r="A145" s="70">
        <v>4</v>
      </c>
      <c r="B145" s="286"/>
      <c r="C145" s="287"/>
      <c r="D145" s="288"/>
      <c r="E145" s="287"/>
      <c r="F145" s="287"/>
      <c r="G145" s="288"/>
      <c r="H145" s="288"/>
      <c r="I145" s="287"/>
      <c r="J145" s="287"/>
      <c r="K145" s="287"/>
      <c r="L145" s="288"/>
      <c r="M145" s="289"/>
      <c r="N145" s="216" t="s">
        <v>47</v>
      </c>
      <c r="O145" s="132">
        <v>1020000</v>
      </c>
      <c r="P145" s="57">
        <v>0</v>
      </c>
      <c r="Q145" s="57">
        <v>80000</v>
      </c>
      <c r="R145" s="57">
        <v>0</v>
      </c>
      <c r="S145" s="83">
        <f>SUM(O145:Q145)</f>
        <v>1100000</v>
      </c>
      <c r="T145" s="56" t="s">
        <v>330</v>
      </c>
      <c r="U145" s="56" t="s">
        <v>330</v>
      </c>
      <c r="V145" s="129"/>
      <c r="W145" s="237"/>
    </row>
    <row r="146" spans="1:40" ht="67.5" customHeight="1" x14ac:dyDescent="0.2">
      <c r="A146" s="70">
        <v>4</v>
      </c>
      <c r="B146" s="292"/>
      <c r="C146" s="237"/>
      <c r="D146" s="293"/>
      <c r="E146" s="237"/>
      <c r="F146" s="237"/>
      <c r="G146" s="293"/>
      <c r="H146" s="293"/>
      <c r="I146" s="237"/>
      <c r="J146" s="237"/>
      <c r="K146" s="237"/>
      <c r="L146" s="293"/>
      <c r="M146" s="284"/>
      <c r="N146" s="229" t="s">
        <v>40</v>
      </c>
      <c r="O146" s="132">
        <v>150000</v>
      </c>
      <c r="P146" s="232"/>
      <c r="Q146" s="232"/>
      <c r="R146" s="232"/>
      <c r="S146" s="144">
        <f>SUM(O146:R146)</f>
        <v>150000</v>
      </c>
      <c r="T146" s="233"/>
      <c r="U146" s="88" t="s">
        <v>346</v>
      </c>
      <c r="V146" s="129"/>
      <c r="W146" s="237"/>
    </row>
    <row r="147" spans="1:40" ht="165" customHeight="1" x14ac:dyDescent="0.2">
      <c r="A147" s="70">
        <v>4</v>
      </c>
      <c r="B147" s="292"/>
      <c r="C147" s="237"/>
      <c r="D147" s="293"/>
      <c r="E147" s="237"/>
      <c r="F147" s="237"/>
      <c r="G147" s="293"/>
      <c r="H147" s="293"/>
      <c r="I147" s="237"/>
      <c r="J147" s="237"/>
      <c r="K147" s="237"/>
      <c r="L147" s="293"/>
      <c r="M147" s="272"/>
      <c r="N147" s="301"/>
      <c r="O147" s="302"/>
      <c r="P147" s="302"/>
      <c r="Q147" s="302"/>
      <c r="R147" s="302"/>
      <c r="S147" s="302"/>
      <c r="T147" s="110"/>
      <c r="U147" s="103"/>
      <c r="V147" s="129"/>
      <c r="W147" s="239"/>
    </row>
    <row r="148" spans="1:40" ht="54.75" customHeight="1" x14ac:dyDescent="0.2">
      <c r="A148" s="70">
        <v>4</v>
      </c>
      <c r="B148" s="292"/>
      <c r="C148" s="237"/>
      <c r="D148" s="293"/>
      <c r="E148" s="237"/>
      <c r="F148" s="237"/>
      <c r="G148" s="293"/>
      <c r="H148" s="293"/>
      <c r="I148" s="237"/>
      <c r="J148" s="237"/>
      <c r="K148" s="237"/>
      <c r="L148" s="293"/>
      <c r="M148" s="525"/>
      <c r="N148" s="295"/>
      <c r="O148" s="107"/>
      <c r="P148" s="107"/>
      <c r="Q148" s="107"/>
      <c r="R148" s="107"/>
      <c r="S148" s="107"/>
      <c r="T148" s="107"/>
      <c r="U148" s="108"/>
      <c r="V148" s="129"/>
      <c r="W148" s="237"/>
    </row>
    <row r="149" spans="1:40" ht="81" customHeight="1" x14ac:dyDescent="0.2">
      <c r="A149" s="70">
        <v>4</v>
      </c>
      <c r="B149" s="292"/>
      <c r="C149" s="237"/>
      <c r="D149" s="293"/>
      <c r="E149" s="237"/>
      <c r="F149" s="237"/>
      <c r="G149" s="293"/>
      <c r="H149" s="293"/>
      <c r="I149" s="237"/>
      <c r="J149" s="237"/>
      <c r="K149" s="237"/>
      <c r="L149" s="293"/>
      <c r="M149" s="525"/>
      <c r="N149" s="289"/>
      <c r="O149" s="290"/>
      <c r="P149" s="290"/>
      <c r="Q149" s="290"/>
      <c r="R149" s="290"/>
      <c r="S149" s="290"/>
      <c r="T149" s="291"/>
      <c r="U149" s="291"/>
      <c r="V149" s="129"/>
      <c r="W149" s="237"/>
    </row>
    <row r="150" spans="1:40" ht="183.75" customHeight="1" x14ac:dyDescent="0.2">
      <c r="A150" s="70">
        <v>4</v>
      </c>
      <c r="B150" s="292"/>
      <c r="C150" s="237"/>
      <c r="D150" s="293"/>
      <c r="E150" s="237"/>
      <c r="F150" s="237"/>
      <c r="G150" s="293"/>
      <c r="H150" s="293"/>
      <c r="I150" s="237"/>
      <c r="J150" s="237"/>
      <c r="K150" s="237"/>
      <c r="L150" s="293"/>
      <c r="M150" s="525"/>
      <c r="N150" s="284"/>
      <c r="O150" s="294"/>
      <c r="P150" s="294"/>
      <c r="Q150" s="294"/>
      <c r="R150" s="294"/>
      <c r="S150" s="294"/>
      <c r="T150" s="294"/>
      <c r="U150" s="295"/>
      <c r="V150" s="129"/>
      <c r="W150" s="193"/>
    </row>
    <row r="151" spans="1:40" ht="64.5" customHeight="1" x14ac:dyDescent="0.2">
      <c r="A151" s="70">
        <v>4</v>
      </c>
      <c r="B151" s="293"/>
      <c r="C151" s="237"/>
      <c r="D151" s="293"/>
      <c r="E151" s="237"/>
      <c r="F151" s="237"/>
      <c r="G151" s="293"/>
      <c r="H151" s="293"/>
      <c r="I151" s="237"/>
      <c r="J151" s="237"/>
      <c r="K151" s="237"/>
      <c r="L151" s="293"/>
      <c r="M151" s="525"/>
      <c r="N151" s="273"/>
      <c r="O151" s="274"/>
      <c r="P151" s="235"/>
      <c r="Q151" s="274"/>
      <c r="R151" s="274"/>
      <c r="S151" s="235"/>
      <c r="T151" s="235"/>
      <c r="U151" s="235"/>
      <c r="V151" s="129"/>
      <c r="W151" s="193"/>
    </row>
    <row r="152" spans="1:40" ht="18.75" x14ac:dyDescent="0.25">
      <c r="A152" s="96"/>
      <c r="B152" s="293"/>
      <c r="C152" s="237"/>
      <c r="D152" s="293"/>
      <c r="E152" s="237"/>
      <c r="F152" s="237"/>
      <c r="G152" s="293"/>
      <c r="H152" s="293"/>
      <c r="I152" s="237"/>
      <c r="J152" s="237"/>
      <c r="K152" s="237"/>
      <c r="L152" s="293"/>
      <c r="M152" s="525"/>
      <c r="N152" s="276"/>
      <c r="O152" s="277"/>
      <c r="P152" s="275"/>
      <c r="Q152" s="278"/>
      <c r="R152" s="278"/>
      <c r="S152" s="275"/>
      <c r="T152" s="278"/>
      <c r="U152" s="278"/>
      <c r="V152" s="193"/>
      <c r="W152" s="193"/>
    </row>
    <row r="153" spans="1:40" ht="18.75" x14ac:dyDescent="0.25">
      <c r="A153" s="186"/>
      <c r="B153" s="293"/>
      <c r="C153" s="237"/>
      <c r="D153" s="293"/>
      <c r="E153" s="237"/>
      <c r="F153" s="237"/>
      <c r="G153" s="293"/>
      <c r="H153" s="293"/>
      <c r="I153" s="237"/>
      <c r="J153" s="237"/>
      <c r="K153" s="237"/>
      <c r="L153" s="293"/>
      <c r="M153" s="282"/>
      <c r="N153" s="276"/>
      <c r="O153" s="277"/>
      <c r="P153" s="275"/>
      <c r="Q153" s="278"/>
      <c r="R153" s="278"/>
      <c r="S153" s="275"/>
      <c r="T153" s="278"/>
      <c r="U153" s="278"/>
      <c r="V153" s="237"/>
      <c r="W153" s="237"/>
      <c r="X153" s="237"/>
      <c r="Y153" s="237"/>
      <c r="Z153" s="237"/>
      <c r="AA153" s="237"/>
      <c r="AB153" s="237"/>
      <c r="AC153" s="237"/>
      <c r="AD153" s="237"/>
      <c r="AE153" s="237"/>
      <c r="AF153" s="237"/>
      <c r="AG153" s="237"/>
      <c r="AH153" s="237"/>
      <c r="AI153" s="237"/>
      <c r="AJ153" s="237"/>
      <c r="AK153" s="237"/>
      <c r="AL153" s="237"/>
      <c r="AM153" s="237"/>
      <c r="AN153" s="237"/>
    </row>
    <row r="154" spans="1:40" ht="18.75" x14ac:dyDescent="0.25">
      <c r="A154" s="186"/>
      <c r="B154" s="293"/>
      <c r="C154" s="237"/>
      <c r="D154" s="293"/>
      <c r="E154" s="237"/>
      <c r="F154" s="237"/>
      <c r="G154" s="293"/>
      <c r="H154" s="293"/>
      <c r="I154" s="237"/>
      <c r="J154" s="237"/>
      <c r="K154" s="237"/>
      <c r="L154" s="293"/>
      <c r="M154" s="282"/>
      <c r="N154" s="279"/>
      <c r="O154" s="277"/>
      <c r="P154" s="280"/>
      <c r="Q154" s="281"/>
      <c r="R154" s="278"/>
      <c r="S154" s="275"/>
      <c r="T154" s="278"/>
      <c r="U154" s="278"/>
      <c r="V154" s="290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7"/>
      <c r="AG154" s="237"/>
      <c r="AH154" s="237"/>
      <c r="AI154" s="237"/>
      <c r="AJ154" s="237"/>
      <c r="AK154" s="237"/>
      <c r="AL154" s="237"/>
      <c r="AM154" s="237"/>
      <c r="AN154" s="237"/>
    </row>
    <row r="155" spans="1:40" ht="18.75" x14ac:dyDescent="0.25">
      <c r="A155" s="186"/>
      <c r="B155" s="293"/>
      <c r="C155" s="237"/>
      <c r="D155" s="293"/>
      <c r="E155" s="237"/>
      <c r="F155" s="237"/>
      <c r="G155" s="293"/>
      <c r="H155" s="293"/>
      <c r="I155" s="237"/>
      <c r="J155" s="237"/>
      <c r="K155" s="237"/>
      <c r="L155" s="293"/>
      <c r="M155" s="282"/>
      <c r="N155" s="276"/>
      <c r="O155" s="277"/>
      <c r="P155" s="280"/>
      <c r="Q155" s="281"/>
      <c r="R155" s="278"/>
      <c r="S155" s="275"/>
      <c r="T155" s="278"/>
      <c r="U155" s="278"/>
      <c r="V155" s="237"/>
      <c r="W155" s="237"/>
      <c r="X155" s="237"/>
      <c r="Y155" s="237"/>
      <c r="Z155" s="237"/>
      <c r="AA155" s="237"/>
      <c r="AB155" s="237"/>
      <c r="AC155" s="237"/>
      <c r="AD155" s="237"/>
      <c r="AE155" s="237"/>
      <c r="AF155" s="237"/>
      <c r="AG155" s="237"/>
      <c r="AH155" s="237"/>
      <c r="AI155" s="237"/>
      <c r="AJ155" s="237"/>
      <c r="AK155" s="237"/>
      <c r="AL155" s="237"/>
      <c r="AM155" s="237"/>
      <c r="AN155" s="237"/>
    </row>
    <row r="156" spans="1:40" ht="18.75" x14ac:dyDescent="0.25">
      <c r="A156" s="186"/>
      <c r="B156" s="293"/>
      <c r="C156" s="237"/>
      <c r="D156" s="293"/>
      <c r="E156" s="237"/>
      <c r="F156" s="237"/>
      <c r="G156" s="293"/>
      <c r="H156" s="293"/>
      <c r="I156" s="237"/>
      <c r="J156" s="237"/>
      <c r="K156" s="237"/>
      <c r="L156" s="293"/>
      <c r="M156" s="283"/>
      <c r="N156" s="276"/>
      <c r="O156" s="277"/>
      <c r="P156" s="280"/>
      <c r="Q156" s="281"/>
      <c r="R156" s="278"/>
      <c r="S156" s="275"/>
      <c r="T156" s="278"/>
      <c r="U156" s="278"/>
      <c r="V156" s="237"/>
      <c r="W156" s="237"/>
      <c r="X156" s="275"/>
      <c r="Y156" s="237"/>
      <c r="Z156" s="237"/>
      <c r="AA156" s="237"/>
      <c r="AB156" s="237"/>
      <c r="AC156" s="237"/>
      <c r="AD156" s="237"/>
      <c r="AE156" s="237"/>
      <c r="AF156" s="237"/>
      <c r="AG156" s="237"/>
      <c r="AH156" s="237"/>
      <c r="AI156" s="237"/>
      <c r="AJ156" s="237"/>
      <c r="AK156" s="237"/>
      <c r="AL156" s="237"/>
      <c r="AM156" s="237"/>
      <c r="AN156" s="237"/>
    </row>
    <row r="157" spans="1:40" ht="18.75" x14ac:dyDescent="0.25">
      <c r="A157" s="186"/>
      <c r="B157" s="293"/>
      <c r="C157" s="237"/>
      <c r="D157" s="293"/>
      <c r="E157" s="237"/>
      <c r="F157" s="237"/>
      <c r="G157" s="293"/>
      <c r="H157" s="293"/>
      <c r="I157" s="237"/>
      <c r="J157" s="237"/>
      <c r="K157" s="237"/>
      <c r="L157" s="293"/>
      <c r="M157" s="284"/>
      <c r="N157" s="276"/>
      <c r="O157" s="277"/>
      <c r="P157" s="280"/>
      <c r="Q157" s="281"/>
      <c r="R157" s="278"/>
      <c r="S157" s="275"/>
      <c r="T157" s="278"/>
      <c r="U157" s="278"/>
      <c r="V157" s="237"/>
      <c r="W157" s="237"/>
      <c r="X157" s="275"/>
      <c r="Y157" s="237"/>
      <c r="Z157" s="237"/>
      <c r="AA157" s="237"/>
      <c r="AB157" s="237"/>
      <c r="AC157" s="237"/>
      <c r="AD157" s="237"/>
      <c r="AE157" s="237"/>
      <c r="AF157" s="237"/>
      <c r="AG157" s="237"/>
      <c r="AH157" s="237"/>
      <c r="AI157" s="237"/>
      <c r="AJ157" s="237"/>
      <c r="AK157" s="237"/>
      <c r="AL157" s="237"/>
      <c r="AM157" s="237"/>
      <c r="AN157" s="237"/>
    </row>
    <row r="158" spans="1:40" ht="18.75" x14ac:dyDescent="0.25">
      <c r="A158" s="186"/>
      <c r="B158" s="293"/>
      <c r="C158" s="237"/>
      <c r="D158" s="293"/>
      <c r="E158" s="237"/>
      <c r="F158" s="237"/>
      <c r="G158" s="293"/>
      <c r="H158" s="293"/>
      <c r="I158" s="237"/>
      <c r="J158" s="237"/>
      <c r="K158" s="237"/>
      <c r="L158" s="293"/>
      <c r="M158" s="284"/>
      <c r="N158" s="276"/>
      <c r="O158" s="277"/>
      <c r="P158" s="280"/>
      <c r="Q158" s="281"/>
      <c r="R158" s="278"/>
      <c r="S158" s="275"/>
      <c r="T158" s="278"/>
      <c r="U158" s="278"/>
      <c r="V158" s="237"/>
      <c r="W158" s="237"/>
      <c r="X158" s="275"/>
      <c r="Y158" s="237"/>
      <c r="Z158" s="237"/>
      <c r="AA158" s="237"/>
      <c r="AB158" s="237"/>
      <c r="AC158" s="237"/>
      <c r="AD158" s="237"/>
      <c r="AE158" s="237"/>
      <c r="AF158" s="237"/>
      <c r="AG158" s="237"/>
      <c r="AH158" s="237"/>
      <c r="AI158" s="237"/>
      <c r="AJ158" s="237"/>
      <c r="AK158" s="237"/>
      <c r="AL158" s="237"/>
      <c r="AM158" s="237"/>
      <c r="AN158" s="237"/>
    </row>
    <row r="159" spans="1:40" ht="37.5" customHeight="1" x14ac:dyDescent="0.25">
      <c r="A159" s="186"/>
      <c r="B159" s="293"/>
      <c r="C159" s="237"/>
      <c r="D159" s="293"/>
      <c r="E159" s="237"/>
      <c r="F159" s="237"/>
      <c r="G159" s="293"/>
      <c r="H159" s="293"/>
      <c r="I159" s="237"/>
      <c r="J159" s="237"/>
      <c r="K159" s="237"/>
      <c r="L159" s="293"/>
      <c r="M159" s="284"/>
      <c r="N159" s="276"/>
      <c r="O159" s="277"/>
      <c r="P159" s="280"/>
      <c r="Q159" s="281"/>
      <c r="R159" s="278"/>
      <c r="S159" s="275"/>
      <c r="T159" s="278"/>
      <c r="U159" s="278"/>
      <c r="V159" s="237"/>
      <c r="W159" s="237"/>
      <c r="X159" s="275"/>
      <c r="Y159" s="237"/>
      <c r="Z159" s="237"/>
      <c r="AA159" s="237"/>
      <c r="AB159" s="237"/>
      <c r="AC159" s="237"/>
      <c r="AD159" s="237"/>
      <c r="AE159" s="237"/>
      <c r="AF159" s="237"/>
      <c r="AG159" s="237"/>
      <c r="AH159" s="237"/>
      <c r="AI159" s="237"/>
      <c r="AJ159" s="237"/>
      <c r="AK159" s="237"/>
      <c r="AL159" s="237"/>
      <c r="AM159" s="237"/>
      <c r="AN159" s="237"/>
    </row>
    <row r="160" spans="1:40" ht="18.75" x14ac:dyDescent="0.25">
      <c r="A160" s="186"/>
      <c r="B160" s="293"/>
      <c r="C160" s="237"/>
      <c r="D160" s="293"/>
      <c r="E160" s="237"/>
      <c r="F160" s="237"/>
      <c r="G160" s="293"/>
      <c r="H160" s="293"/>
      <c r="I160" s="237"/>
      <c r="J160" s="237"/>
      <c r="K160" s="237"/>
      <c r="L160" s="293"/>
      <c r="M160" s="284"/>
      <c r="N160" s="276"/>
      <c r="O160" s="277"/>
      <c r="P160" s="280"/>
      <c r="Q160" s="281"/>
      <c r="R160" s="278"/>
      <c r="S160" s="275"/>
      <c r="T160" s="278"/>
      <c r="U160" s="278"/>
      <c r="V160" s="237"/>
      <c r="W160" s="237"/>
      <c r="X160" s="275"/>
      <c r="Y160" s="237"/>
      <c r="Z160" s="237"/>
      <c r="AA160" s="237"/>
      <c r="AB160" s="237"/>
      <c r="AC160" s="237"/>
      <c r="AD160" s="237"/>
      <c r="AE160" s="237"/>
      <c r="AF160" s="237"/>
      <c r="AG160" s="237"/>
      <c r="AH160" s="237"/>
      <c r="AI160" s="237"/>
      <c r="AJ160" s="237"/>
      <c r="AK160" s="237"/>
      <c r="AL160" s="237"/>
      <c r="AM160" s="237"/>
      <c r="AN160" s="237"/>
    </row>
    <row r="161" spans="1:40" ht="18.75" x14ac:dyDescent="0.25">
      <c r="A161" s="293"/>
      <c r="B161" s="293"/>
      <c r="C161" s="237"/>
      <c r="D161" s="293"/>
      <c r="E161" s="237"/>
      <c r="F161" s="237"/>
      <c r="G161" s="293"/>
      <c r="H161" s="293"/>
      <c r="I161" s="237"/>
      <c r="J161" s="237"/>
      <c r="K161" s="237"/>
      <c r="L161" s="293"/>
      <c r="M161" s="284"/>
      <c r="N161" s="276"/>
      <c r="O161" s="277"/>
      <c r="P161" s="280"/>
      <c r="Q161" s="281"/>
      <c r="R161" s="278"/>
      <c r="S161" s="275"/>
      <c r="T161" s="278"/>
      <c r="U161" s="278"/>
      <c r="V161" s="237"/>
      <c r="W161" s="237"/>
      <c r="X161" s="275"/>
      <c r="Y161" s="237"/>
      <c r="Z161" s="237"/>
      <c r="AA161" s="237"/>
      <c r="AB161" s="237"/>
      <c r="AC161" s="237"/>
      <c r="AD161" s="237"/>
      <c r="AE161" s="237"/>
      <c r="AF161" s="237"/>
      <c r="AG161" s="237"/>
      <c r="AH161" s="237"/>
      <c r="AI161" s="237"/>
      <c r="AJ161" s="237"/>
      <c r="AK161" s="237"/>
      <c r="AL161" s="237"/>
      <c r="AM161" s="237"/>
      <c r="AN161" s="237"/>
    </row>
    <row r="162" spans="1:40" ht="18.75" x14ac:dyDescent="0.25">
      <c r="A162" s="293"/>
      <c r="B162" s="293"/>
      <c r="C162" s="237"/>
      <c r="D162" s="293"/>
      <c r="E162" s="237"/>
      <c r="F162" s="237"/>
      <c r="G162" s="293"/>
      <c r="H162" s="293"/>
      <c r="I162" s="237"/>
      <c r="J162" s="237"/>
      <c r="K162" s="237"/>
      <c r="L162" s="293"/>
      <c r="M162" s="284"/>
      <c r="N162" s="276"/>
      <c r="O162" s="277"/>
      <c r="P162" s="280"/>
      <c r="Q162" s="281"/>
      <c r="R162" s="278"/>
      <c r="S162" s="280"/>
      <c r="T162" s="278"/>
      <c r="U162" s="278"/>
      <c r="V162" s="237"/>
      <c r="W162" s="237"/>
      <c r="X162" s="275"/>
      <c r="Y162" s="237"/>
      <c r="Z162" s="237"/>
      <c r="AA162" s="237"/>
      <c r="AB162" s="237"/>
      <c r="AC162" s="237"/>
      <c r="AD162" s="237"/>
      <c r="AE162" s="237"/>
      <c r="AF162" s="237"/>
      <c r="AG162" s="237"/>
      <c r="AH162" s="237"/>
      <c r="AI162" s="237"/>
      <c r="AJ162" s="237"/>
      <c r="AK162" s="237"/>
      <c r="AL162" s="237"/>
      <c r="AM162" s="237"/>
      <c r="AN162" s="237"/>
    </row>
    <row r="163" spans="1:40" ht="18.75" x14ac:dyDescent="0.25">
      <c r="A163" s="293"/>
      <c r="B163" s="293"/>
      <c r="C163" s="237"/>
      <c r="D163" s="293"/>
      <c r="E163" s="237"/>
      <c r="F163" s="237"/>
      <c r="G163" s="293"/>
      <c r="H163" s="293"/>
      <c r="I163" s="237"/>
      <c r="J163" s="237"/>
      <c r="K163" s="237"/>
      <c r="L163" s="293"/>
      <c r="M163" s="284"/>
      <c r="N163" s="524"/>
      <c r="O163" s="524"/>
      <c r="P163" s="296"/>
      <c r="Q163" s="297"/>
      <c r="R163" s="297"/>
      <c r="S163" s="297"/>
      <c r="T163" s="297"/>
      <c r="U163" s="297"/>
      <c r="V163" s="237"/>
      <c r="W163" s="237"/>
      <c r="X163" s="275"/>
      <c r="Y163" s="237"/>
      <c r="Z163" s="237"/>
      <c r="AA163" s="237"/>
      <c r="AB163" s="237"/>
      <c r="AC163" s="237"/>
      <c r="AD163" s="237"/>
      <c r="AE163" s="237"/>
      <c r="AF163" s="237"/>
      <c r="AG163" s="237"/>
      <c r="AH163" s="237"/>
      <c r="AI163" s="237"/>
      <c r="AJ163" s="237"/>
      <c r="AK163" s="237"/>
      <c r="AL163" s="237"/>
      <c r="AM163" s="237"/>
      <c r="AN163" s="237"/>
    </row>
    <row r="164" spans="1:40" ht="15.75" x14ac:dyDescent="0.25">
      <c r="A164" s="293"/>
      <c r="B164" s="293"/>
      <c r="C164" s="237"/>
      <c r="D164" s="293"/>
      <c r="E164" s="237"/>
      <c r="F164" s="237"/>
      <c r="G164" s="293"/>
      <c r="H164" s="293"/>
      <c r="I164" s="237"/>
      <c r="J164" s="237"/>
      <c r="K164" s="237"/>
      <c r="L164" s="293"/>
      <c r="M164" s="284"/>
      <c r="N164" s="523"/>
      <c r="O164" s="523"/>
      <c r="P164" s="298"/>
      <c r="Q164" s="294"/>
      <c r="R164" s="294"/>
      <c r="S164" s="294"/>
      <c r="T164" s="294"/>
      <c r="U164" s="299"/>
      <c r="V164" s="237"/>
      <c r="W164" s="237"/>
      <c r="X164" s="275"/>
      <c r="Y164" s="237"/>
      <c r="Z164" s="237"/>
      <c r="AA164" s="237"/>
      <c r="AB164" s="237"/>
      <c r="AC164" s="237"/>
      <c r="AD164" s="237"/>
      <c r="AE164" s="237"/>
      <c r="AF164" s="237"/>
      <c r="AG164" s="237"/>
      <c r="AH164" s="237"/>
      <c r="AI164" s="237"/>
      <c r="AJ164" s="237"/>
      <c r="AK164" s="237"/>
      <c r="AL164" s="237"/>
      <c r="AM164" s="237"/>
      <c r="AN164" s="237"/>
    </row>
    <row r="165" spans="1:40" ht="18.75" x14ac:dyDescent="0.25">
      <c r="A165" s="293"/>
      <c r="B165" s="293"/>
      <c r="C165" s="237"/>
      <c r="D165" s="293"/>
      <c r="E165" s="237"/>
      <c r="F165" s="237"/>
      <c r="G165" s="293"/>
      <c r="H165" s="293"/>
      <c r="I165" s="237"/>
      <c r="J165" s="237"/>
      <c r="K165" s="237"/>
      <c r="L165" s="293"/>
      <c r="M165" s="284"/>
      <c r="N165" s="524"/>
      <c r="O165" s="524"/>
      <c r="P165" s="296"/>
      <c r="Q165" s="294"/>
      <c r="R165" s="294"/>
      <c r="S165" s="294"/>
      <c r="T165" s="294"/>
      <c r="U165" s="299"/>
      <c r="V165" s="237"/>
      <c r="W165" s="237"/>
      <c r="X165" s="275"/>
      <c r="Y165" s="237"/>
      <c r="Z165" s="237"/>
      <c r="AA165" s="237"/>
      <c r="AB165" s="237"/>
      <c r="AC165" s="237"/>
      <c r="AD165" s="237"/>
      <c r="AE165" s="237"/>
      <c r="AF165" s="237"/>
      <c r="AG165" s="237"/>
      <c r="AH165" s="237"/>
      <c r="AI165" s="237"/>
      <c r="AJ165" s="237"/>
      <c r="AK165" s="237"/>
      <c r="AL165" s="237"/>
      <c r="AM165" s="237"/>
      <c r="AN165" s="237"/>
    </row>
    <row r="166" spans="1:40" ht="15.75" x14ac:dyDescent="0.25">
      <c r="A166" s="293"/>
      <c r="B166" s="293"/>
      <c r="C166" s="237"/>
      <c r="D166" s="293"/>
      <c r="E166" s="237"/>
      <c r="F166" s="237"/>
      <c r="G166" s="293"/>
      <c r="H166" s="293"/>
      <c r="I166" s="237"/>
      <c r="J166" s="237"/>
      <c r="K166" s="237"/>
      <c r="L166" s="293"/>
      <c r="M166" s="284"/>
      <c r="N166" s="284"/>
      <c r="O166" s="294"/>
      <c r="P166" s="294"/>
      <c r="Q166" s="294"/>
      <c r="R166" s="294"/>
      <c r="S166" s="294"/>
      <c r="T166" s="294"/>
      <c r="U166" s="299"/>
      <c r="V166" s="237"/>
      <c r="W166" s="237"/>
      <c r="X166" s="275"/>
      <c r="Y166" s="237"/>
      <c r="Z166" s="237"/>
      <c r="AA166" s="237"/>
      <c r="AB166" s="237"/>
      <c r="AC166" s="237"/>
      <c r="AD166" s="237"/>
      <c r="AE166" s="237"/>
      <c r="AF166" s="237"/>
      <c r="AG166" s="237"/>
      <c r="AH166" s="237"/>
      <c r="AI166" s="237"/>
      <c r="AJ166" s="237"/>
      <c r="AK166" s="237"/>
      <c r="AL166" s="237"/>
      <c r="AM166" s="237"/>
      <c r="AN166" s="237"/>
    </row>
    <row r="167" spans="1:40" ht="15.75" x14ac:dyDescent="0.2">
      <c r="A167" s="293"/>
      <c r="B167" s="293"/>
      <c r="C167" s="237"/>
      <c r="D167" s="293"/>
      <c r="E167" s="237"/>
      <c r="F167" s="237"/>
      <c r="G167" s="293"/>
      <c r="H167" s="293"/>
      <c r="I167" s="237"/>
      <c r="J167" s="237"/>
      <c r="K167" s="237"/>
      <c r="L167" s="293"/>
      <c r="M167" s="284"/>
      <c r="N167" s="284"/>
      <c r="O167" s="294"/>
      <c r="P167" s="294"/>
      <c r="Q167" s="294"/>
      <c r="R167" s="294"/>
      <c r="S167" s="294"/>
      <c r="T167" s="294"/>
      <c r="U167" s="299"/>
      <c r="V167" s="237"/>
      <c r="W167" s="237"/>
      <c r="X167" s="285"/>
      <c r="Y167" s="237"/>
      <c r="Z167" s="237"/>
      <c r="AA167" s="237"/>
      <c r="AB167" s="237"/>
      <c r="AC167" s="237"/>
      <c r="AD167" s="237"/>
      <c r="AE167" s="237"/>
      <c r="AF167" s="237"/>
      <c r="AG167" s="237"/>
      <c r="AH167" s="237"/>
      <c r="AI167" s="237"/>
      <c r="AJ167" s="237"/>
      <c r="AK167" s="237"/>
      <c r="AL167" s="237"/>
      <c r="AM167" s="237"/>
      <c r="AN167" s="237"/>
    </row>
    <row r="168" spans="1:40" ht="14.25" x14ac:dyDescent="0.2">
      <c r="A168" s="293"/>
      <c r="B168" s="293"/>
      <c r="C168" s="237"/>
      <c r="D168" s="293"/>
      <c r="E168" s="237"/>
      <c r="F168" s="237"/>
      <c r="G168" s="293"/>
      <c r="H168" s="293"/>
      <c r="I168" s="237"/>
      <c r="J168" s="237"/>
      <c r="K168" s="237"/>
      <c r="L168" s="293"/>
      <c r="M168" s="284"/>
      <c r="N168" s="284"/>
      <c r="O168" s="294"/>
      <c r="P168" s="294"/>
      <c r="Q168" s="294"/>
      <c r="R168" s="294"/>
      <c r="S168" s="294"/>
      <c r="T168" s="294"/>
      <c r="U168" s="299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7"/>
      <c r="AG168" s="237"/>
      <c r="AH168" s="237"/>
      <c r="AI168" s="237"/>
      <c r="AJ168" s="237"/>
      <c r="AK168" s="237"/>
      <c r="AL168" s="237"/>
      <c r="AM168" s="237"/>
      <c r="AN168" s="237"/>
    </row>
    <row r="169" spans="1:40" ht="14.25" x14ac:dyDescent="0.2">
      <c r="A169" s="293"/>
      <c r="B169" s="293"/>
      <c r="C169" s="237"/>
      <c r="D169" s="293"/>
      <c r="E169" s="237"/>
      <c r="F169" s="237"/>
      <c r="G169" s="293"/>
      <c r="H169" s="293"/>
      <c r="I169" s="237"/>
      <c r="J169" s="237"/>
      <c r="K169" s="237"/>
      <c r="L169" s="293"/>
      <c r="M169" s="284"/>
      <c r="N169" s="284"/>
      <c r="O169" s="294"/>
      <c r="P169" s="294"/>
      <c r="Q169" s="294"/>
      <c r="R169" s="294"/>
      <c r="S169" s="294"/>
      <c r="T169" s="294"/>
      <c r="U169" s="299"/>
      <c r="V169" s="237"/>
      <c r="W169" s="237"/>
      <c r="X169" s="237"/>
      <c r="Y169" s="237"/>
      <c r="Z169" s="237"/>
      <c r="AA169" s="237"/>
      <c r="AB169" s="237"/>
      <c r="AC169" s="237"/>
      <c r="AD169" s="237"/>
      <c r="AE169" s="237"/>
      <c r="AF169" s="237"/>
      <c r="AG169" s="237"/>
      <c r="AH169" s="237"/>
      <c r="AI169" s="237"/>
      <c r="AJ169" s="237"/>
      <c r="AK169" s="237"/>
      <c r="AL169" s="237"/>
      <c r="AM169" s="237"/>
      <c r="AN169" s="237"/>
    </row>
    <row r="170" spans="1:40" ht="14.25" x14ac:dyDescent="0.2">
      <c r="A170" s="293"/>
      <c r="B170" s="293"/>
      <c r="C170" s="237"/>
      <c r="D170" s="293"/>
      <c r="E170" s="237"/>
      <c r="F170" s="237"/>
      <c r="G170" s="293"/>
      <c r="H170" s="293"/>
      <c r="I170" s="237"/>
      <c r="J170" s="237"/>
      <c r="K170" s="237"/>
      <c r="L170" s="293"/>
      <c r="M170" s="284"/>
      <c r="N170" s="284"/>
      <c r="O170" s="294"/>
      <c r="P170" s="294"/>
      <c r="Q170" s="294"/>
      <c r="R170" s="294"/>
      <c r="S170" s="300"/>
      <c r="T170" s="294"/>
      <c r="U170" s="299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7"/>
      <c r="AG170" s="237"/>
      <c r="AH170" s="237"/>
      <c r="AI170" s="237"/>
      <c r="AJ170" s="237"/>
      <c r="AK170" s="237"/>
      <c r="AL170" s="237"/>
      <c r="AM170" s="237"/>
      <c r="AN170" s="237"/>
    </row>
    <row r="171" spans="1:40" ht="14.25" x14ac:dyDescent="0.2">
      <c r="A171" s="293"/>
      <c r="B171" s="293"/>
      <c r="C171" s="237"/>
      <c r="D171" s="293"/>
      <c r="E171" s="237"/>
      <c r="F171" s="237"/>
      <c r="G171" s="293"/>
      <c r="H171" s="293"/>
      <c r="I171" s="237"/>
      <c r="J171" s="237"/>
      <c r="K171" s="237"/>
      <c r="L171" s="293"/>
      <c r="M171" s="284"/>
      <c r="N171" s="284"/>
      <c r="O171" s="294"/>
      <c r="P171" s="294"/>
      <c r="Q171" s="294"/>
      <c r="R171" s="294"/>
      <c r="S171" s="294"/>
      <c r="T171" s="294"/>
      <c r="U171" s="299"/>
      <c r="V171" s="237"/>
      <c r="W171" s="237"/>
      <c r="X171" s="237"/>
      <c r="Y171" s="237"/>
      <c r="Z171" s="237"/>
      <c r="AA171" s="237"/>
      <c r="AB171" s="237"/>
      <c r="AC171" s="237"/>
      <c r="AD171" s="237"/>
      <c r="AE171" s="237"/>
      <c r="AF171" s="237"/>
      <c r="AG171" s="237"/>
      <c r="AH171" s="237"/>
      <c r="AI171" s="237"/>
      <c r="AJ171" s="237"/>
      <c r="AK171" s="237"/>
      <c r="AL171" s="237"/>
      <c r="AM171" s="237"/>
      <c r="AN171" s="237"/>
    </row>
    <row r="172" spans="1:40" ht="14.25" x14ac:dyDescent="0.2">
      <c r="A172" s="293"/>
      <c r="B172" s="293"/>
      <c r="C172" s="237"/>
      <c r="D172" s="293"/>
      <c r="E172" s="237"/>
      <c r="F172" s="237"/>
      <c r="G172" s="293"/>
      <c r="H172" s="293"/>
      <c r="I172" s="237"/>
      <c r="J172" s="237"/>
      <c r="K172" s="237"/>
      <c r="L172" s="293"/>
      <c r="M172" s="284"/>
      <c r="N172" s="284"/>
      <c r="O172" s="294"/>
      <c r="P172" s="294"/>
      <c r="Q172" s="294"/>
      <c r="R172" s="294"/>
      <c r="S172" s="294"/>
      <c r="T172" s="294"/>
      <c r="U172" s="299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7"/>
      <c r="AG172" s="237"/>
      <c r="AH172" s="237"/>
      <c r="AI172" s="237"/>
      <c r="AJ172" s="237"/>
      <c r="AK172" s="237"/>
      <c r="AL172" s="237"/>
      <c r="AM172" s="237"/>
      <c r="AN172" s="237"/>
    </row>
    <row r="173" spans="1:40" ht="14.25" x14ac:dyDescent="0.2">
      <c r="A173" s="293"/>
      <c r="B173" s="293"/>
      <c r="C173" s="237"/>
      <c r="D173" s="293"/>
      <c r="E173" s="237"/>
      <c r="F173" s="237"/>
      <c r="G173" s="293"/>
      <c r="H173" s="293"/>
      <c r="I173" s="237"/>
      <c r="J173" s="237"/>
      <c r="K173" s="237"/>
      <c r="L173" s="293"/>
      <c r="M173" s="284"/>
      <c r="N173" s="284"/>
      <c r="O173" s="294"/>
      <c r="P173" s="294"/>
      <c r="Q173" s="294"/>
      <c r="R173" s="294"/>
      <c r="S173" s="294"/>
      <c r="T173" s="294"/>
      <c r="U173" s="299"/>
      <c r="V173" s="237"/>
      <c r="W173" s="237"/>
      <c r="X173" s="237"/>
      <c r="Y173" s="237"/>
      <c r="Z173" s="237"/>
      <c r="AA173" s="237"/>
      <c r="AB173" s="237"/>
      <c r="AC173" s="237"/>
      <c r="AD173" s="237"/>
      <c r="AE173" s="237"/>
      <c r="AF173" s="237"/>
      <c r="AG173" s="237"/>
      <c r="AH173" s="237"/>
      <c r="AI173" s="237"/>
      <c r="AJ173" s="237"/>
      <c r="AK173" s="237"/>
      <c r="AL173" s="237"/>
      <c r="AM173" s="237"/>
      <c r="AN173" s="237"/>
    </row>
    <row r="174" spans="1:40" ht="14.25" x14ac:dyDescent="0.2">
      <c r="A174" s="293"/>
      <c r="B174" s="293"/>
      <c r="C174" s="237"/>
      <c r="D174" s="293"/>
      <c r="E174" s="237"/>
      <c r="F174" s="237"/>
      <c r="G174" s="293"/>
      <c r="H174" s="293"/>
      <c r="I174" s="237"/>
      <c r="J174" s="237"/>
      <c r="K174" s="237"/>
      <c r="L174" s="293"/>
      <c r="M174" s="284"/>
      <c r="N174" s="284"/>
      <c r="O174" s="294"/>
      <c r="P174" s="294"/>
      <c r="Q174" s="294"/>
      <c r="R174" s="294"/>
      <c r="S174" s="294"/>
      <c r="T174" s="294"/>
      <c r="U174" s="299"/>
      <c r="V174" s="237"/>
      <c r="W174" s="237"/>
      <c r="X174" s="237"/>
      <c r="Y174" s="237"/>
      <c r="Z174" s="237"/>
      <c r="AA174" s="237"/>
      <c r="AB174" s="237"/>
      <c r="AC174" s="237"/>
      <c r="AD174" s="237"/>
      <c r="AE174" s="237"/>
      <c r="AF174" s="237"/>
      <c r="AG174" s="237"/>
      <c r="AH174" s="237"/>
      <c r="AI174" s="237"/>
      <c r="AJ174" s="237"/>
      <c r="AK174" s="237"/>
      <c r="AL174" s="237"/>
      <c r="AM174" s="237"/>
      <c r="AN174" s="237"/>
    </row>
    <row r="175" spans="1:40" ht="14.25" x14ac:dyDescent="0.2">
      <c r="A175" s="293"/>
      <c r="B175" s="293"/>
      <c r="C175" s="237"/>
      <c r="D175" s="293"/>
      <c r="E175" s="237"/>
      <c r="F175" s="237"/>
      <c r="G175" s="293"/>
      <c r="H175" s="293"/>
      <c r="I175" s="237"/>
      <c r="J175" s="237"/>
      <c r="K175" s="237"/>
      <c r="L175" s="293"/>
      <c r="M175" s="284"/>
      <c r="N175" s="284"/>
      <c r="O175" s="294"/>
      <c r="P175" s="294"/>
      <c r="Q175" s="294"/>
      <c r="R175" s="294"/>
      <c r="S175" s="294"/>
      <c r="T175" s="294"/>
      <c r="U175" s="299"/>
      <c r="V175" s="237"/>
      <c r="W175" s="237"/>
      <c r="X175" s="237"/>
      <c r="Y175" s="237"/>
      <c r="Z175" s="237"/>
      <c r="AA175" s="237"/>
      <c r="AB175" s="237"/>
      <c r="AC175" s="237"/>
      <c r="AD175" s="237"/>
      <c r="AE175" s="237"/>
      <c r="AF175" s="237"/>
      <c r="AG175" s="237"/>
      <c r="AH175" s="237"/>
      <c r="AI175" s="237"/>
      <c r="AJ175" s="237"/>
      <c r="AK175" s="237"/>
      <c r="AL175" s="237"/>
      <c r="AM175" s="237"/>
      <c r="AN175" s="237"/>
    </row>
    <row r="176" spans="1:40" ht="14.25" x14ac:dyDescent="0.2">
      <c r="A176" s="293"/>
      <c r="B176" s="293"/>
      <c r="C176" s="237"/>
      <c r="D176" s="293"/>
      <c r="E176" s="237"/>
      <c r="F176" s="237"/>
      <c r="G176" s="293"/>
      <c r="H176" s="293"/>
      <c r="I176" s="237"/>
      <c r="J176" s="237"/>
      <c r="K176" s="237"/>
      <c r="L176" s="293"/>
      <c r="M176" s="284"/>
      <c r="N176" s="284"/>
      <c r="O176" s="294"/>
      <c r="P176" s="294"/>
      <c r="Q176" s="294"/>
      <c r="R176" s="294"/>
      <c r="S176" s="294"/>
      <c r="T176" s="294"/>
      <c r="U176" s="299"/>
      <c r="V176" s="237"/>
      <c r="W176" s="237"/>
      <c r="X176" s="237"/>
      <c r="Y176" s="237"/>
      <c r="Z176" s="237"/>
      <c r="AA176" s="237"/>
      <c r="AB176" s="237"/>
      <c r="AC176" s="237"/>
      <c r="AD176" s="237"/>
      <c r="AE176" s="237"/>
      <c r="AF176" s="237"/>
      <c r="AG176" s="237"/>
      <c r="AH176" s="237"/>
      <c r="AI176" s="237"/>
      <c r="AJ176" s="237"/>
      <c r="AK176" s="237"/>
      <c r="AL176" s="237"/>
      <c r="AM176" s="237"/>
      <c r="AN176" s="237"/>
    </row>
    <row r="177" spans="1:40" ht="14.25" x14ac:dyDescent="0.2">
      <c r="A177" s="293"/>
      <c r="B177" s="293"/>
      <c r="C177" s="237"/>
      <c r="D177" s="293"/>
      <c r="E177" s="237"/>
      <c r="F177" s="237"/>
      <c r="G177" s="293"/>
      <c r="H177" s="293"/>
      <c r="I177" s="237"/>
      <c r="J177" s="237"/>
      <c r="K177" s="237"/>
      <c r="L177" s="293"/>
      <c r="M177" s="284"/>
      <c r="N177" s="284"/>
      <c r="O177" s="294"/>
      <c r="P177" s="294"/>
      <c r="Q177" s="294"/>
      <c r="R177" s="294"/>
      <c r="S177" s="294"/>
      <c r="T177" s="294"/>
      <c r="U177" s="299"/>
      <c r="V177" s="237"/>
      <c r="W177" s="237"/>
      <c r="X177" s="237"/>
      <c r="Y177" s="237"/>
      <c r="Z177" s="237"/>
      <c r="AA177" s="237"/>
      <c r="AB177" s="237"/>
      <c r="AC177" s="237"/>
      <c r="AD177" s="237"/>
      <c r="AE177" s="237"/>
      <c r="AF177" s="237"/>
      <c r="AG177" s="237"/>
      <c r="AH177" s="237"/>
      <c r="AI177" s="237"/>
      <c r="AJ177" s="237"/>
      <c r="AK177" s="237"/>
      <c r="AL177" s="237"/>
      <c r="AM177" s="237"/>
      <c r="AN177" s="237"/>
    </row>
    <row r="178" spans="1:40" ht="14.25" x14ac:dyDescent="0.2">
      <c r="A178" s="293"/>
      <c r="B178" s="293"/>
      <c r="C178" s="237"/>
      <c r="D178" s="293"/>
      <c r="E178" s="237"/>
      <c r="F178" s="237"/>
      <c r="G178" s="293"/>
      <c r="H178" s="293"/>
      <c r="I178" s="237"/>
      <c r="J178" s="237"/>
      <c r="K178" s="237"/>
      <c r="L178" s="293"/>
      <c r="M178" s="284"/>
      <c r="N178" s="284"/>
      <c r="O178" s="294"/>
      <c r="P178" s="294"/>
      <c r="Q178" s="294"/>
      <c r="R178" s="294"/>
      <c r="S178" s="294"/>
      <c r="T178" s="294"/>
      <c r="U178" s="299"/>
      <c r="V178" s="237"/>
      <c r="W178" s="237"/>
      <c r="X178" s="237"/>
      <c r="Y178" s="237"/>
      <c r="Z178" s="237"/>
      <c r="AA178" s="237"/>
      <c r="AB178" s="237"/>
      <c r="AC178" s="237"/>
      <c r="AD178" s="237"/>
      <c r="AE178" s="237"/>
      <c r="AF178" s="237"/>
      <c r="AG178" s="237"/>
      <c r="AH178" s="237"/>
      <c r="AI178" s="237"/>
      <c r="AJ178" s="237"/>
      <c r="AK178" s="237"/>
      <c r="AL178" s="237"/>
      <c r="AM178" s="237"/>
      <c r="AN178" s="237"/>
    </row>
    <row r="179" spans="1:40" ht="14.25" x14ac:dyDescent="0.2">
      <c r="A179" s="293"/>
      <c r="B179" s="293"/>
      <c r="C179" s="237"/>
      <c r="D179" s="293"/>
      <c r="E179" s="237"/>
      <c r="F179" s="237"/>
      <c r="G179" s="293"/>
      <c r="H179" s="293"/>
      <c r="I179" s="237"/>
      <c r="J179" s="237"/>
      <c r="K179" s="237"/>
      <c r="L179" s="293"/>
      <c r="M179" s="284"/>
      <c r="N179" s="284"/>
      <c r="O179" s="294"/>
      <c r="P179" s="294"/>
      <c r="Q179" s="294"/>
      <c r="R179" s="294"/>
      <c r="S179" s="294"/>
      <c r="T179" s="294"/>
      <c r="U179" s="299"/>
      <c r="V179" s="237"/>
      <c r="W179" s="237"/>
      <c r="X179" s="237"/>
      <c r="Y179" s="237"/>
      <c r="Z179" s="237"/>
      <c r="AA179" s="237"/>
      <c r="AB179" s="237"/>
      <c r="AC179" s="237"/>
      <c r="AD179" s="237"/>
      <c r="AE179" s="237"/>
      <c r="AF179" s="237"/>
      <c r="AG179" s="237"/>
      <c r="AH179" s="237"/>
      <c r="AI179" s="237"/>
      <c r="AJ179" s="237"/>
      <c r="AK179" s="237"/>
      <c r="AL179" s="237"/>
      <c r="AM179" s="237"/>
      <c r="AN179" s="237"/>
    </row>
    <row r="180" spans="1:40" ht="14.25" x14ac:dyDescent="0.2">
      <c r="A180" s="293"/>
      <c r="B180" s="293"/>
      <c r="C180" s="237"/>
      <c r="D180" s="293"/>
      <c r="E180" s="237"/>
      <c r="F180" s="237"/>
      <c r="G180" s="293"/>
      <c r="H180" s="293"/>
      <c r="I180" s="237"/>
      <c r="J180" s="237"/>
      <c r="K180" s="237"/>
      <c r="L180" s="293"/>
      <c r="M180" s="284"/>
      <c r="N180" s="284"/>
      <c r="O180" s="294"/>
      <c r="P180" s="294"/>
      <c r="Q180" s="294"/>
      <c r="R180" s="294"/>
      <c r="S180" s="294"/>
      <c r="T180" s="294"/>
      <c r="U180" s="299"/>
      <c r="V180" s="237"/>
      <c r="W180" s="237"/>
      <c r="X180" s="237"/>
      <c r="Y180" s="237"/>
      <c r="Z180" s="237"/>
      <c r="AA180" s="237"/>
      <c r="AB180" s="237"/>
      <c r="AC180" s="237"/>
      <c r="AD180" s="237"/>
      <c r="AE180" s="237"/>
      <c r="AF180" s="237"/>
      <c r="AG180" s="237"/>
      <c r="AH180" s="237"/>
      <c r="AI180" s="237"/>
      <c r="AJ180" s="237"/>
      <c r="AK180" s="237"/>
      <c r="AL180" s="237"/>
      <c r="AM180" s="237"/>
      <c r="AN180" s="237"/>
    </row>
    <row r="181" spans="1:40" ht="14.25" x14ac:dyDescent="0.2">
      <c r="A181" s="293"/>
      <c r="B181" s="293"/>
      <c r="C181" s="237"/>
      <c r="D181" s="293"/>
      <c r="E181" s="237"/>
      <c r="F181" s="237"/>
      <c r="G181" s="293"/>
      <c r="H181" s="293"/>
      <c r="I181" s="237"/>
      <c r="J181" s="237"/>
      <c r="K181" s="237"/>
      <c r="L181" s="293"/>
      <c r="M181" s="284"/>
      <c r="N181" s="284"/>
      <c r="O181" s="294"/>
      <c r="P181" s="294"/>
      <c r="Q181" s="294"/>
      <c r="R181" s="294"/>
      <c r="S181" s="294"/>
      <c r="T181" s="294"/>
      <c r="U181" s="299"/>
      <c r="V181" s="237"/>
      <c r="W181" s="237"/>
      <c r="X181" s="237"/>
      <c r="Y181" s="237"/>
      <c r="Z181" s="237"/>
      <c r="AA181" s="237"/>
      <c r="AB181" s="237"/>
      <c r="AC181" s="237"/>
      <c r="AD181" s="237"/>
      <c r="AE181" s="237"/>
      <c r="AF181" s="237"/>
      <c r="AG181" s="237"/>
      <c r="AH181" s="237"/>
      <c r="AI181" s="237"/>
      <c r="AJ181" s="237"/>
      <c r="AK181" s="237"/>
      <c r="AL181" s="237"/>
      <c r="AM181" s="237"/>
      <c r="AN181" s="237"/>
    </row>
    <row r="182" spans="1:40" ht="14.25" x14ac:dyDescent="0.2">
      <c r="A182" s="293"/>
      <c r="B182" s="293"/>
      <c r="C182" s="237"/>
      <c r="D182" s="293"/>
      <c r="E182" s="237"/>
      <c r="F182" s="237"/>
      <c r="G182" s="293"/>
      <c r="H182" s="293"/>
      <c r="I182" s="237"/>
      <c r="J182" s="237"/>
      <c r="K182" s="237"/>
      <c r="L182" s="293"/>
      <c r="M182" s="284"/>
      <c r="N182" s="284"/>
      <c r="O182" s="294"/>
      <c r="P182" s="294"/>
      <c r="Q182" s="294"/>
      <c r="R182" s="294"/>
      <c r="S182" s="294"/>
      <c r="T182" s="294"/>
      <c r="U182" s="299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7"/>
      <c r="AG182" s="237"/>
      <c r="AH182" s="237"/>
      <c r="AI182" s="237"/>
      <c r="AJ182" s="237"/>
      <c r="AK182" s="237"/>
      <c r="AL182" s="237"/>
      <c r="AM182" s="237"/>
      <c r="AN182" s="237"/>
    </row>
    <row r="183" spans="1:40" ht="14.25" x14ac:dyDescent="0.2">
      <c r="A183" s="293"/>
      <c r="B183" s="293"/>
      <c r="C183" s="237"/>
      <c r="D183" s="293"/>
      <c r="E183" s="237"/>
      <c r="F183" s="237"/>
      <c r="G183" s="293"/>
      <c r="H183" s="293"/>
      <c r="I183" s="237"/>
      <c r="J183" s="237"/>
      <c r="K183" s="237"/>
      <c r="L183" s="293"/>
      <c r="M183" s="284"/>
      <c r="N183" s="284"/>
      <c r="O183" s="294"/>
      <c r="P183" s="294"/>
      <c r="Q183" s="294"/>
      <c r="R183" s="294"/>
      <c r="S183" s="294"/>
      <c r="T183" s="294"/>
      <c r="U183" s="299"/>
      <c r="V183" s="237"/>
      <c r="W183" s="237"/>
      <c r="X183" s="237"/>
      <c r="Y183" s="237"/>
      <c r="Z183" s="237"/>
      <c r="AA183" s="237"/>
      <c r="AB183" s="237"/>
      <c r="AC183" s="237"/>
      <c r="AD183" s="237"/>
      <c r="AE183" s="237"/>
      <c r="AF183" s="237"/>
      <c r="AG183" s="237"/>
      <c r="AH183" s="237"/>
      <c r="AI183" s="237"/>
      <c r="AJ183" s="237"/>
      <c r="AK183" s="237"/>
      <c r="AL183" s="237"/>
      <c r="AM183" s="237"/>
      <c r="AN183" s="237"/>
    </row>
    <row r="184" spans="1:40" ht="14.25" x14ac:dyDescent="0.2">
      <c r="A184" s="293"/>
      <c r="B184" s="293"/>
      <c r="C184" s="237"/>
      <c r="D184" s="293"/>
      <c r="E184" s="237"/>
      <c r="F184" s="237"/>
      <c r="G184" s="293"/>
      <c r="H184" s="293"/>
      <c r="I184" s="237"/>
      <c r="J184" s="237"/>
      <c r="K184" s="237"/>
      <c r="L184" s="293"/>
      <c r="M184" s="284"/>
      <c r="N184" s="284"/>
      <c r="O184" s="294"/>
      <c r="P184" s="294"/>
      <c r="Q184" s="294"/>
      <c r="R184" s="294"/>
      <c r="S184" s="294"/>
      <c r="T184" s="294"/>
      <c r="U184" s="299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7"/>
      <c r="AG184" s="237"/>
      <c r="AH184" s="237"/>
      <c r="AI184" s="237"/>
      <c r="AJ184" s="237"/>
      <c r="AK184" s="237"/>
      <c r="AL184" s="237"/>
      <c r="AM184" s="237"/>
      <c r="AN184" s="237"/>
    </row>
    <row r="185" spans="1:40" ht="14.25" x14ac:dyDescent="0.2">
      <c r="A185" s="293"/>
      <c r="B185" s="293"/>
      <c r="C185" s="237"/>
      <c r="D185" s="293"/>
      <c r="E185" s="237"/>
      <c r="F185" s="237"/>
      <c r="G185" s="293"/>
      <c r="H185" s="293"/>
      <c r="I185" s="237"/>
      <c r="J185" s="237"/>
      <c r="K185" s="237"/>
      <c r="L185" s="293"/>
      <c r="M185" s="284"/>
      <c r="N185" s="284"/>
      <c r="O185" s="294"/>
      <c r="P185" s="294"/>
      <c r="Q185" s="294"/>
      <c r="R185" s="294"/>
      <c r="S185" s="294"/>
      <c r="T185" s="294"/>
      <c r="U185" s="299"/>
      <c r="V185" s="237"/>
      <c r="W185" s="237"/>
      <c r="X185" s="237"/>
      <c r="Y185" s="237"/>
      <c r="Z185" s="237"/>
      <c r="AA185" s="237"/>
      <c r="AB185" s="237"/>
      <c r="AC185" s="237"/>
      <c r="AD185" s="237"/>
      <c r="AE185" s="237"/>
      <c r="AF185" s="237"/>
      <c r="AG185" s="237"/>
      <c r="AH185" s="237"/>
      <c r="AI185" s="237"/>
      <c r="AJ185" s="237"/>
      <c r="AK185" s="237"/>
      <c r="AL185" s="237"/>
      <c r="AM185" s="237"/>
      <c r="AN185" s="237"/>
    </row>
    <row r="186" spans="1:40" ht="14.25" x14ac:dyDescent="0.2">
      <c r="A186" s="293"/>
      <c r="B186" s="293"/>
      <c r="C186" s="237"/>
      <c r="D186" s="293"/>
      <c r="E186" s="237"/>
      <c r="F186" s="237"/>
      <c r="G186" s="293"/>
      <c r="H186" s="293"/>
      <c r="I186" s="237"/>
      <c r="J186" s="237"/>
      <c r="K186" s="237"/>
      <c r="L186" s="293"/>
      <c r="M186" s="284"/>
      <c r="N186" s="284"/>
      <c r="O186" s="294"/>
      <c r="P186" s="294"/>
      <c r="Q186" s="294"/>
      <c r="R186" s="294"/>
      <c r="S186" s="294"/>
      <c r="T186" s="294"/>
      <c r="U186" s="299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7"/>
      <c r="AG186" s="237"/>
      <c r="AH186" s="237"/>
      <c r="AI186" s="237"/>
      <c r="AJ186" s="237"/>
      <c r="AK186" s="237"/>
      <c r="AL186" s="237"/>
      <c r="AM186" s="237"/>
      <c r="AN186" s="237"/>
    </row>
    <row r="187" spans="1:40" ht="14.25" x14ac:dyDescent="0.2">
      <c r="A187" s="293"/>
      <c r="B187" s="293"/>
      <c r="C187" s="237"/>
      <c r="D187" s="293"/>
      <c r="E187" s="237"/>
      <c r="F187" s="237"/>
      <c r="G187" s="293"/>
      <c r="H187" s="293"/>
      <c r="I187" s="237"/>
      <c r="J187" s="237"/>
      <c r="K187" s="237"/>
      <c r="L187" s="293"/>
      <c r="M187" s="284"/>
      <c r="N187" s="284"/>
      <c r="O187" s="294"/>
      <c r="P187" s="294"/>
      <c r="Q187" s="294"/>
      <c r="R187" s="294"/>
      <c r="S187" s="294"/>
      <c r="T187" s="294"/>
      <c r="U187" s="299"/>
      <c r="V187" s="237"/>
      <c r="W187" s="237"/>
      <c r="X187" s="237"/>
      <c r="Y187" s="237"/>
      <c r="Z187" s="237"/>
      <c r="AA187" s="237"/>
      <c r="AB187" s="237"/>
      <c r="AC187" s="237"/>
      <c r="AD187" s="237"/>
      <c r="AE187" s="237"/>
      <c r="AF187" s="237"/>
      <c r="AG187" s="237"/>
      <c r="AH187" s="237"/>
      <c r="AI187" s="237"/>
      <c r="AJ187" s="237"/>
      <c r="AK187" s="237"/>
      <c r="AL187" s="237"/>
      <c r="AM187" s="237"/>
      <c r="AN187" s="237"/>
    </row>
    <row r="188" spans="1:40" ht="14.25" x14ac:dyDescent="0.2">
      <c r="A188" s="293"/>
      <c r="B188" s="293"/>
      <c r="C188" s="237"/>
      <c r="D188" s="293"/>
      <c r="E188" s="237"/>
      <c r="F188" s="237"/>
      <c r="G188" s="293"/>
      <c r="H188" s="293"/>
      <c r="I188" s="237"/>
      <c r="J188" s="237"/>
      <c r="K188" s="237"/>
      <c r="L188" s="293"/>
      <c r="M188" s="284"/>
      <c r="N188" s="284"/>
      <c r="O188" s="294"/>
      <c r="P188" s="294"/>
      <c r="Q188" s="294"/>
      <c r="R188" s="294"/>
      <c r="S188" s="294"/>
      <c r="T188" s="294"/>
      <c r="U188" s="299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7"/>
      <c r="AG188" s="237"/>
      <c r="AH188" s="237"/>
      <c r="AI188" s="237"/>
      <c r="AJ188" s="237"/>
      <c r="AK188" s="237"/>
      <c r="AL188" s="237"/>
      <c r="AM188" s="237"/>
      <c r="AN188" s="237"/>
    </row>
    <row r="189" spans="1:40" ht="14.25" x14ac:dyDescent="0.2">
      <c r="A189" s="293"/>
      <c r="B189" s="293"/>
      <c r="C189" s="237"/>
      <c r="D189" s="293"/>
      <c r="E189" s="237"/>
      <c r="F189" s="237"/>
      <c r="G189" s="293"/>
      <c r="H189" s="293"/>
      <c r="I189" s="237"/>
      <c r="J189" s="237"/>
      <c r="K189" s="237"/>
      <c r="L189" s="293"/>
      <c r="M189" s="284"/>
      <c r="N189" s="284"/>
      <c r="O189" s="294"/>
      <c r="P189" s="294"/>
      <c r="Q189" s="294"/>
      <c r="R189" s="294"/>
      <c r="S189" s="294"/>
      <c r="T189" s="294"/>
      <c r="U189" s="299"/>
      <c r="V189" s="237"/>
      <c r="W189" s="237"/>
      <c r="X189" s="237"/>
      <c r="Y189" s="237"/>
      <c r="Z189" s="237"/>
      <c r="AA189" s="237"/>
      <c r="AB189" s="237"/>
      <c r="AC189" s="237"/>
      <c r="AD189" s="237"/>
      <c r="AE189" s="237"/>
      <c r="AF189" s="237"/>
      <c r="AG189" s="237"/>
      <c r="AH189" s="237"/>
      <c r="AI189" s="237"/>
      <c r="AJ189" s="237"/>
      <c r="AK189" s="237"/>
      <c r="AL189" s="237"/>
      <c r="AM189" s="237"/>
      <c r="AN189" s="237"/>
    </row>
    <row r="190" spans="1:40" ht="14.25" x14ac:dyDescent="0.2">
      <c r="A190" s="293"/>
      <c r="B190" s="293"/>
      <c r="C190" s="237"/>
      <c r="D190" s="293"/>
      <c r="E190" s="237"/>
      <c r="F190" s="237"/>
      <c r="G190" s="293"/>
      <c r="H190" s="293"/>
      <c r="I190" s="237"/>
      <c r="J190" s="237"/>
      <c r="K190" s="237"/>
      <c r="L190" s="293"/>
      <c r="M190" s="284"/>
      <c r="N190" s="284"/>
      <c r="O190" s="294"/>
      <c r="P190" s="294"/>
      <c r="Q190" s="294"/>
      <c r="R190" s="294"/>
      <c r="S190" s="294"/>
      <c r="T190" s="294"/>
      <c r="U190" s="299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7"/>
      <c r="AG190" s="237"/>
      <c r="AH190" s="237"/>
      <c r="AI190" s="237"/>
      <c r="AJ190" s="237"/>
      <c r="AK190" s="237"/>
      <c r="AL190" s="237"/>
      <c r="AM190" s="237"/>
      <c r="AN190" s="237"/>
    </row>
    <row r="191" spans="1:40" ht="14.25" x14ac:dyDescent="0.2">
      <c r="A191" s="293"/>
      <c r="B191" s="293"/>
      <c r="C191" s="237"/>
      <c r="D191" s="293"/>
      <c r="E191" s="237"/>
      <c r="F191" s="237"/>
      <c r="G191" s="293"/>
      <c r="H191" s="293"/>
      <c r="I191" s="237"/>
      <c r="J191" s="237"/>
      <c r="K191" s="237"/>
      <c r="L191" s="293"/>
      <c r="M191" s="284"/>
      <c r="N191" s="284"/>
      <c r="O191" s="294"/>
      <c r="P191" s="294"/>
      <c r="Q191" s="294"/>
      <c r="R191" s="294"/>
      <c r="S191" s="294"/>
      <c r="T191" s="294"/>
      <c r="U191" s="299"/>
      <c r="V191" s="237"/>
      <c r="W191" s="237"/>
      <c r="X191" s="237"/>
      <c r="Y191" s="237"/>
      <c r="Z191" s="237"/>
      <c r="AA191" s="237"/>
      <c r="AB191" s="237"/>
      <c r="AC191" s="237"/>
      <c r="AD191" s="237"/>
      <c r="AE191" s="237"/>
      <c r="AF191" s="237"/>
      <c r="AG191" s="237"/>
      <c r="AH191" s="237"/>
      <c r="AI191" s="237"/>
      <c r="AJ191" s="237"/>
      <c r="AK191" s="237"/>
      <c r="AL191" s="237"/>
      <c r="AM191" s="237"/>
      <c r="AN191" s="237"/>
    </row>
    <row r="192" spans="1:40" ht="14.25" x14ac:dyDescent="0.2">
      <c r="A192" s="293"/>
      <c r="B192" s="293"/>
      <c r="C192" s="237"/>
      <c r="D192" s="293"/>
      <c r="E192" s="237"/>
      <c r="F192" s="237"/>
      <c r="G192" s="293"/>
      <c r="H192" s="293"/>
      <c r="I192" s="237"/>
      <c r="J192" s="237"/>
      <c r="K192" s="237"/>
      <c r="L192" s="293"/>
      <c r="M192" s="284"/>
      <c r="N192" s="284"/>
      <c r="O192" s="294"/>
      <c r="P192" s="294"/>
      <c r="Q192" s="294"/>
      <c r="R192" s="294"/>
      <c r="S192" s="294"/>
      <c r="T192" s="294"/>
      <c r="U192" s="299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7"/>
      <c r="AG192" s="237"/>
      <c r="AH192" s="237"/>
      <c r="AI192" s="237"/>
      <c r="AJ192" s="237"/>
      <c r="AK192" s="237"/>
      <c r="AL192" s="237"/>
      <c r="AM192" s="237"/>
      <c r="AN192" s="237"/>
    </row>
    <row r="193" spans="1:40" ht="14.25" x14ac:dyDescent="0.2">
      <c r="A193" s="293"/>
      <c r="B193" s="293"/>
      <c r="C193" s="237"/>
      <c r="D193" s="293"/>
      <c r="E193" s="237"/>
      <c r="F193" s="237"/>
      <c r="G193" s="293"/>
      <c r="H193" s="293"/>
      <c r="I193" s="237"/>
      <c r="J193" s="237"/>
      <c r="K193" s="237"/>
      <c r="L193" s="293"/>
      <c r="M193" s="284"/>
      <c r="N193" s="284"/>
      <c r="O193" s="294"/>
      <c r="P193" s="294"/>
      <c r="Q193" s="294"/>
      <c r="R193" s="294"/>
      <c r="S193" s="294"/>
      <c r="T193" s="294"/>
      <c r="U193" s="299"/>
      <c r="V193" s="237"/>
      <c r="W193" s="237"/>
      <c r="X193" s="237"/>
      <c r="Y193" s="237"/>
      <c r="Z193" s="237"/>
      <c r="AA193" s="237"/>
      <c r="AB193" s="237"/>
      <c r="AC193" s="237"/>
      <c r="AD193" s="237"/>
      <c r="AE193" s="237"/>
      <c r="AF193" s="237"/>
      <c r="AG193" s="237"/>
      <c r="AH193" s="237"/>
      <c r="AI193" s="237"/>
      <c r="AJ193" s="237"/>
      <c r="AK193" s="237"/>
      <c r="AL193" s="237"/>
      <c r="AM193" s="237"/>
      <c r="AN193" s="237"/>
    </row>
    <row r="194" spans="1:40" ht="14.25" x14ac:dyDescent="0.2">
      <c r="A194" s="293"/>
      <c r="B194" s="293"/>
      <c r="C194" s="237"/>
      <c r="D194" s="293"/>
      <c r="E194" s="237"/>
      <c r="F194" s="237"/>
      <c r="G194" s="293"/>
      <c r="H194" s="293"/>
      <c r="I194" s="237"/>
      <c r="J194" s="237"/>
      <c r="K194" s="237"/>
      <c r="L194" s="293"/>
      <c r="M194" s="284"/>
      <c r="N194" s="284"/>
      <c r="O194" s="294"/>
      <c r="P194" s="294"/>
      <c r="Q194" s="294"/>
      <c r="R194" s="294"/>
      <c r="S194" s="294"/>
      <c r="T194" s="294"/>
      <c r="U194" s="299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7"/>
      <c r="AG194" s="237"/>
      <c r="AH194" s="237"/>
      <c r="AI194" s="237"/>
      <c r="AJ194" s="237"/>
      <c r="AK194" s="237"/>
      <c r="AL194" s="237"/>
      <c r="AM194" s="237"/>
      <c r="AN194" s="237"/>
    </row>
    <row r="195" spans="1:40" ht="14.25" x14ac:dyDescent="0.2">
      <c r="A195" s="293"/>
      <c r="B195" s="293"/>
      <c r="C195" s="237"/>
      <c r="D195" s="293"/>
      <c r="E195" s="237"/>
      <c r="F195" s="237"/>
      <c r="G195" s="293"/>
      <c r="H195" s="293"/>
      <c r="I195" s="237"/>
      <c r="J195" s="237"/>
      <c r="K195" s="237"/>
      <c r="L195" s="293"/>
      <c r="M195" s="284"/>
      <c r="N195" s="284"/>
      <c r="O195" s="294"/>
      <c r="P195" s="294"/>
      <c r="Q195" s="294"/>
      <c r="R195" s="294"/>
      <c r="S195" s="294"/>
      <c r="T195" s="294"/>
      <c r="U195" s="299"/>
      <c r="V195" s="237"/>
      <c r="W195" s="237"/>
      <c r="X195" s="237"/>
      <c r="Y195" s="237"/>
      <c r="Z195" s="237"/>
      <c r="AA195" s="237"/>
      <c r="AB195" s="237"/>
      <c r="AC195" s="237"/>
      <c r="AD195" s="237"/>
      <c r="AE195" s="237"/>
      <c r="AF195" s="237"/>
      <c r="AG195" s="237"/>
      <c r="AH195" s="237"/>
      <c r="AI195" s="237"/>
      <c r="AJ195" s="237"/>
      <c r="AK195" s="237"/>
      <c r="AL195" s="237"/>
      <c r="AM195" s="237"/>
      <c r="AN195" s="237"/>
    </row>
    <row r="196" spans="1:40" ht="14.25" x14ac:dyDescent="0.2">
      <c r="A196" s="293"/>
      <c r="B196" s="293"/>
      <c r="C196" s="237"/>
      <c r="D196" s="293"/>
      <c r="E196" s="237"/>
      <c r="F196" s="237"/>
      <c r="G196" s="293"/>
      <c r="H196" s="293"/>
      <c r="I196" s="237"/>
      <c r="J196" s="237"/>
      <c r="K196" s="237"/>
      <c r="L196" s="293"/>
      <c r="M196" s="284"/>
      <c r="N196" s="284"/>
      <c r="O196" s="294"/>
      <c r="P196" s="294"/>
      <c r="Q196" s="294"/>
      <c r="R196" s="294"/>
      <c r="S196" s="294"/>
      <c r="T196" s="294"/>
      <c r="U196" s="299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7"/>
      <c r="AG196" s="237"/>
      <c r="AH196" s="237"/>
      <c r="AI196" s="237"/>
      <c r="AJ196" s="237"/>
      <c r="AK196" s="237"/>
      <c r="AL196" s="237"/>
      <c r="AM196" s="237"/>
      <c r="AN196" s="237"/>
    </row>
    <row r="197" spans="1:40" ht="14.25" x14ac:dyDescent="0.2">
      <c r="A197" s="293"/>
      <c r="B197" s="293"/>
      <c r="C197" s="237"/>
      <c r="D197" s="293"/>
      <c r="E197" s="237"/>
      <c r="F197" s="237"/>
      <c r="G197" s="293"/>
      <c r="H197" s="293"/>
      <c r="I197" s="237"/>
      <c r="J197" s="237"/>
      <c r="K197" s="237"/>
      <c r="L197" s="293"/>
      <c r="M197" s="284"/>
      <c r="N197" s="284"/>
      <c r="O197" s="294"/>
      <c r="P197" s="294"/>
      <c r="Q197" s="294"/>
      <c r="R197" s="294"/>
      <c r="S197" s="294"/>
      <c r="T197" s="294"/>
      <c r="U197" s="299"/>
      <c r="V197" s="237"/>
      <c r="W197" s="237"/>
      <c r="X197" s="237"/>
      <c r="Y197" s="237"/>
      <c r="Z197" s="237"/>
      <c r="AA197" s="237"/>
      <c r="AB197" s="237"/>
      <c r="AC197" s="237"/>
      <c r="AD197" s="237"/>
      <c r="AE197" s="237"/>
      <c r="AF197" s="237"/>
      <c r="AG197" s="237"/>
      <c r="AH197" s="237"/>
      <c r="AI197" s="237"/>
      <c r="AJ197" s="237"/>
      <c r="AK197" s="237"/>
      <c r="AL197" s="237"/>
      <c r="AM197" s="237"/>
      <c r="AN197" s="237"/>
    </row>
    <row r="198" spans="1:40" ht="14.25" x14ac:dyDescent="0.2">
      <c r="A198" s="293"/>
      <c r="B198" s="293"/>
      <c r="C198" s="237"/>
      <c r="D198" s="293"/>
      <c r="E198" s="237"/>
      <c r="F198" s="237"/>
      <c r="G198" s="293"/>
      <c r="H198" s="293"/>
      <c r="I198" s="237"/>
      <c r="J198" s="237"/>
      <c r="K198" s="237"/>
      <c r="L198" s="293"/>
      <c r="M198" s="284"/>
      <c r="N198" s="284"/>
      <c r="O198" s="294"/>
      <c r="P198" s="294"/>
      <c r="Q198" s="294"/>
      <c r="R198" s="294"/>
      <c r="S198" s="294"/>
      <c r="T198" s="294"/>
      <c r="U198" s="299"/>
      <c r="V198" s="237"/>
      <c r="W198" s="237"/>
      <c r="X198" s="237"/>
      <c r="Y198" s="237"/>
      <c r="Z198" s="237"/>
      <c r="AA198" s="237"/>
      <c r="AB198" s="237"/>
      <c r="AC198" s="237"/>
      <c r="AD198" s="237"/>
      <c r="AE198" s="237"/>
      <c r="AF198" s="237"/>
      <c r="AG198" s="237"/>
      <c r="AH198" s="237"/>
      <c r="AI198" s="237"/>
      <c r="AJ198" s="237"/>
      <c r="AK198" s="237"/>
      <c r="AL198" s="237"/>
      <c r="AM198" s="237"/>
      <c r="AN198" s="237"/>
    </row>
    <row r="199" spans="1:40" ht="14.25" x14ac:dyDescent="0.2">
      <c r="A199" s="293"/>
      <c r="B199" s="293"/>
      <c r="C199" s="237"/>
      <c r="D199" s="293"/>
      <c r="E199" s="237"/>
      <c r="F199" s="237"/>
      <c r="G199" s="293"/>
      <c r="H199" s="293"/>
      <c r="I199" s="237"/>
      <c r="J199" s="237"/>
      <c r="K199" s="237"/>
      <c r="L199" s="293"/>
      <c r="M199" s="284"/>
      <c r="N199" s="284"/>
      <c r="O199" s="294"/>
      <c r="P199" s="294"/>
      <c r="Q199" s="294"/>
      <c r="R199" s="294"/>
      <c r="S199" s="294"/>
      <c r="T199" s="294"/>
      <c r="U199" s="299"/>
      <c r="V199" s="237"/>
      <c r="W199" s="237"/>
      <c r="X199" s="237"/>
      <c r="Y199" s="237"/>
      <c r="Z199" s="237"/>
      <c r="AA199" s="237"/>
      <c r="AB199" s="237"/>
      <c r="AC199" s="237"/>
      <c r="AD199" s="237"/>
      <c r="AE199" s="237"/>
      <c r="AF199" s="237"/>
      <c r="AG199" s="237"/>
      <c r="AH199" s="237"/>
      <c r="AI199" s="237"/>
      <c r="AJ199" s="237"/>
      <c r="AK199" s="237"/>
      <c r="AL199" s="237"/>
      <c r="AM199" s="237"/>
      <c r="AN199" s="237"/>
    </row>
    <row r="200" spans="1:40" ht="14.25" x14ac:dyDescent="0.2">
      <c r="A200" s="293"/>
      <c r="B200" s="293"/>
      <c r="C200" s="237"/>
      <c r="D200" s="293"/>
      <c r="E200" s="237"/>
      <c r="F200" s="237"/>
      <c r="G200" s="293"/>
      <c r="H200" s="293"/>
      <c r="I200" s="237"/>
      <c r="J200" s="237"/>
      <c r="K200" s="237"/>
      <c r="L200" s="293"/>
      <c r="M200" s="284"/>
      <c r="N200" s="284"/>
      <c r="O200" s="294"/>
      <c r="P200" s="294"/>
      <c r="Q200" s="294"/>
      <c r="R200" s="294"/>
      <c r="S200" s="294"/>
      <c r="T200" s="294"/>
      <c r="U200" s="299"/>
      <c r="V200" s="237"/>
      <c r="W200" s="237"/>
      <c r="X200" s="237"/>
      <c r="Y200" s="237"/>
      <c r="Z200" s="237"/>
      <c r="AA200" s="237"/>
      <c r="AB200" s="237"/>
      <c r="AC200" s="237"/>
      <c r="AD200" s="237"/>
      <c r="AE200" s="237"/>
      <c r="AF200" s="237"/>
      <c r="AG200" s="237"/>
      <c r="AH200" s="237"/>
      <c r="AI200" s="237"/>
      <c r="AJ200" s="237"/>
      <c r="AK200" s="237"/>
      <c r="AL200" s="237"/>
      <c r="AM200" s="237"/>
      <c r="AN200" s="237"/>
    </row>
    <row r="201" spans="1:40" ht="14.25" x14ac:dyDescent="0.2">
      <c r="A201" s="293"/>
      <c r="B201" s="293"/>
      <c r="C201" s="237"/>
      <c r="D201" s="293"/>
      <c r="E201" s="237"/>
      <c r="F201" s="237"/>
      <c r="G201" s="293"/>
      <c r="H201" s="293"/>
      <c r="I201" s="237"/>
      <c r="J201" s="237"/>
      <c r="K201" s="237"/>
      <c r="L201" s="293"/>
      <c r="M201" s="284"/>
      <c r="N201" s="284"/>
      <c r="O201" s="294"/>
      <c r="P201" s="294"/>
      <c r="Q201" s="294"/>
      <c r="R201" s="294"/>
      <c r="S201" s="294"/>
      <c r="T201" s="294"/>
      <c r="U201" s="299"/>
      <c r="V201" s="237"/>
      <c r="W201" s="237"/>
      <c r="X201" s="237"/>
      <c r="Y201" s="237"/>
      <c r="Z201" s="237"/>
      <c r="AA201" s="237"/>
      <c r="AB201" s="237"/>
      <c r="AC201" s="237"/>
      <c r="AD201" s="237"/>
      <c r="AE201" s="237"/>
      <c r="AF201" s="237"/>
      <c r="AG201" s="237"/>
      <c r="AH201" s="237"/>
      <c r="AI201" s="237"/>
      <c r="AJ201" s="237"/>
      <c r="AK201" s="237"/>
      <c r="AL201" s="237"/>
      <c r="AM201" s="237"/>
      <c r="AN201" s="237"/>
    </row>
    <row r="202" spans="1:40" ht="14.25" x14ac:dyDescent="0.2">
      <c r="A202" s="293"/>
      <c r="B202" s="293"/>
      <c r="C202" s="237"/>
      <c r="D202" s="293"/>
      <c r="E202" s="237"/>
      <c r="F202" s="237"/>
      <c r="G202" s="293"/>
      <c r="H202" s="293"/>
      <c r="I202" s="237"/>
      <c r="J202" s="237"/>
      <c r="K202" s="237"/>
      <c r="L202" s="293"/>
      <c r="M202" s="284"/>
      <c r="N202" s="284"/>
      <c r="O202" s="294"/>
      <c r="P202" s="294"/>
      <c r="Q202" s="294"/>
      <c r="R202" s="294"/>
      <c r="S202" s="294"/>
      <c r="T202" s="294"/>
      <c r="U202" s="299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7"/>
      <c r="AG202" s="237"/>
      <c r="AH202" s="237"/>
      <c r="AI202" s="237"/>
      <c r="AJ202" s="237"/>
      <c r="AK202" s="237"/>
      <c r="AL202" s="237"/>
      <c r="AM202" s="237"/>
      <c r="AN202" s="237"/>
    </row>
    <row r="203" spans="1:40" ht="14.25" x14ac:dyDescent="0.2">
      <c r="A203" s="293"/>
      <c r="B203" s="293"/>
      <c r="C203" s="237"/>
      <c r="D203" s="293"/>
      <c r="E203" s="237"/>
      <c r="F203" s="237"/>
      <c r="G203" s="293"/>
      <c r="H203" s="293"/>
      <c r="I203" s="237"/>
      <c r="J203" s="237"/>
      <c r="K203" s="237"/>
      <c r="L203" s="293"/>
      <c r="M203" s="284"/>
      <c r="N203" s="284"/>
      <c r="O203" s="294"/>
      <c r="P203" s="294"/>
      <c r="Q203" s="294"/>
      <c r="R203" s="294"/>
      <c r="S203" s="294"/>
      <c r="T203" s="294"/>
      <c r="U203" s="299"/>
      <c r="V203" s="237"/>
      <c r="W203" s="237"/>
      <c r="X203" s="237"/>
      <c r="Y203" s="237"/>
      <c r="Z203" s="237"/>
      <c r="AA203" s="237"/>
      <c r="AB203" s="237"/>
      <c r="AC203" s="237"/>
      <c r="AD203" s="237"/>
      <c r="AE203" s="237"/>
      <c r="AF203" s="237"/>
      <c r="AG203" s="237"/>
      <c r="AH203" s="237"/>
      <c r="AI203" s="237"/>
      <c r="AJ203" s="237"/>
      <c r="AK203" s="237"/>
      <c r="AL203" s="237"/>
      <c r="AM203" s="237"/>
      <c r="AN203" s="237"/>
    </row>
    <row r="204" spans="1:40" ht="14.25" x14ac:dyDescent="0.2">
      <c r="A204" s="293"/>
      <c r="B204" s="293"/>
      <c r="C204" s="237"/>
      <c r="D204" s="293"/>
      <c r="E204" s="237"/>
      <c r="F204" s="237"/>
      <c r="G204" s="293"/>
      <c r="H204" s="293"/>
      <c r="I204" s="237"/>
      <c r="J204" s="237"/>
      <c r="K204" s="237"/>
      <c r="L204" s="293"/>
      <c r="M204" s="284"/>
      <c r="N204" s="284"/>
      <c r="O204" s="294"/>
      <c r="P204" s="294"/>
      <c r="Q204" s="294"/>
      <c r="R204" s="294"/>
      <c r="S204" s="294"/>
      <c r="T204" s="294"/>
      <c r="U204" s="299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7"/>
      <c r="AG204" s="237"/>
      <c r="AH204" s="237"/>
      <c r="AI204" s="237"/>
      <c r="AJ204" s="237"/>
      <c r="AK204" s="237"/>
      <c r="AL204" s="237"/>
      <c r="AM204" s="237"/>
      <c r="AN204" s="237"/>
    </row>
    <row r="205" spans="1:40" ht="14.25" x14ac:dyDescent="0.2">
      <c r="A205" s="293"/>
      <c r="B205" s="293"/>
      <c r="C205" s="237"/>
      <c r="D205" s="293"/>
      <c r="E205" s="237"/>
      <c r="F205" s="237"/>
      <c r="G205" s="293"/>
      <c r="H205" s="293"/>
      <c r="I205" s="237"/>
      <c r="J205" s="237"/>
      <c r="K205" s="237"/>
      <c r="L205" s="293"/>
      <c r="M205" s="284"/>
      <c r="N205" s="284"/>
      <c r="O205" s="294"/>
      <c r="P205" s="294"/>
      <c r="Q205" s="294"/>
      <c r="R205" s="294"/>
      <c r="S205" s="294"/>
      <c r="T205" s="294"/>
      <c r="U205" s="299"/>
      <c r="V205" s="237"/>
      <c r="W205" s="237"/>
      <c r="X205" s="237"/>
      <c r="Y205" s="237"/>
      <c r="Z205" s="237"/>
      <c r="AA205" s="237"/>
      <c r="AB205" s="237"/>
      <c r="AC205" s="237"/>
      <c r="AD205" s="237"/>
      <c r="AE205" s="237"/>
      <c r="AF205" s="237"/>
      <c r="AG205" s="237"/>
      <c r="AH205" s="237"/>
      <c r="AI205" s="237"/>
      <c r="AJ205" s="237"/>
      <c r="AK205" s="237"/>
      <c r="AL205" s="237"/>
      <c r="AM205" s="237"/>
      <c r="AN205" s="237"/>
    </row>
    <row r="206" spans="1:40" ht="14.25" x14ac:dyDescent="0.2">
      <c r="A206" s="293"/>
      <c r="B206" s="293"/>
      <c r="C206" s="237"/>
      <c r="D206" s="293"/>
      <c r="E206" s="237"/>
      <c r="F206" s="237"/>
      <c r="G206" s="293"/>
      <c r="H206" s="293"/>
      <c r="I206" s="237"/>
      <c r="J206" s="237"/>
      <c r="K206" s="237"/>
      <c r="L206" s="293"/>
      <c r="M206" s="284"/>
      <c r="N206" s="284"/>
      <c r="O206" s="294"/>
      <c r="P206" s="294"/>
      <c r="Q206" s="294"/>
      <c r="R206" s="294"/>
      <c r="S206" s="294"/>
      <c r="T206" s="294"/>
      <c r="U206" s="299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7"/>
      <c r="AG206" s="237"/>
      <c r="AH206" s="237"/>
      <c r="AI206" s="237"/>
      <c r="AJ206" s="237"/>
      <c r="AK206" s="237"/>
      <c r="AL206" s="237"/>
      <c r="AM206" s="237"/>
      <c r="AN206" s="237"/>
    </row>
    <row r="207" spans="1:40" ht="14.25" x14ac:dyDescent="0.2">
      <c r="A207" s="293"/>
      <c r="B207" s="293"/>
      <c r="C207" s="237"/>
      <c r="D207" s="293"/>
      <c r="E207" s="237"/>
      <c r="F207" s="237"/>
      <c r="G207" s="293"/>
      <c r="H207" s="293"/>
      <c r="I207" s="237"/>
      <c r="J207" s="237"/>
      <c r="K207" s="237"/>
      <c r="L207" s="293"/>
      <c r="M207" s="284"/>
      <c r="N207" s="284"/>
      <c r="O207" s="294"/>
      <c r="P207" s="294"/>
      <c r="Q207" s="294"/>
      <c r="R207" s="294"/>
      <c r="S207" s="294"/>
      <c r="T207" s="294"/>
      <c r="U207" s="299"/>
      <c r="V207" s="237"/>
      <c r="W207" s="237"/>
      <c r="X207" s="237"/>
      <c r="Y207" s="237"/>
      <c r="Z207" s="237"/>
      <c r="AA207" s="237"/>
      <c r="AB207" s="237"/>
      <c r="AC207" s="237"/>
      <c r="AD207" s="237"/>
      <c r="AE207" s="237"/>
      <c r="AF207" s="237"/>
      <c r="AG207" s="237"/>
      <c r="AH207" s="237"/>
      <c r="AI207" s="237"/>
      <c r="AJ207" s="237"/>
      <c r="AK207" s="237"/>
      <c r="AL207" s="237"/>
      <c r="AM207" s="237"/>
      <c r="AN207" s="237"/>
    </row>
    <row r="208" spans="1:40" ht="14.25" x14ac:dyDescent="0.2">
      <c r="A208" s="293"/>
      <c r="B208" s="293"/>
      <c r="C208" s="237"/>
      <c r="D208" s="293"/>
      <c r="E208" s="237"/>
      <c r="F208" s="237"/>
      <c r="G208" s="293"/>
      <c r="H208" s="293"/>
      <c r="I208" s="237"/>
      <c r="J208" s="237"/>
      <c r="K208" s="237"/>
      <c r="L208" s="293"/>
      <c r="M208" s="284"/>
      <c r="N208" s="284"/>
      <c r="O208" s="294"/>
      <c r="P208" s="294"/>
      <c r="Q208" s="294"/>
      <c r="R208" s="294"/>
      <c r="S208" s="294"/>
      <c r="T208" s="294"/>
      <c r="U208" s="299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7"/>
      <c r="AG208" s="237"/>
      <c r="AH208" s="237"/>
      <c r="AI208" s="237"/>
      <c r="AJ208" s="237"/>
      <c r="AK208" s="237"/>
      <c r="AL208" s="237"/>
      <c r="AM208" s="237"/>
      <c r="AN208" s="237"/>
    </row>
    <row r="209" spans="1:40" ht="14.25" x14ac:dyDescent="0.2">
      <c r="A209" s="293"/>
      <c r="B209" s="293"/>
      <c r="C209" s="237"/>
      <c r="D209" s="293"/>
      <c r="E209" s="237"/>
      <c r="F209" s="237"/>
      <c r="G209" s="293"/>
      <c r="H209" s="293"/>
      <c r="I209" s="237"/>
      <c r="J209" s="237"/>
      <c r="K209" s="237"/>
      <c r="L209" s="293"/>
      <c r="M209" s="284"/>
      <c r="N209" s="284"/>
      <c r="O209" s="294"/>
      <c r="P209" s="294"/>
      <c r="Q209" s="294"/>
      <c r="R209" s="294"/>
      <c r="S209" s="294"/>
      <c r="T209" s="294"/>
      <c r="U209" s="299"/>
      <c r="V209" s="237"/>
      <c r="W209" s="237"/>
      <c r="X209" s="237"/>
      <c r="Y209" s="237"/>
      <c r="Z209" s="237"/>
      <c r="AA209" s="237"/>
      <c r="AB209" s="237"/>
      <c r="AC209" s="237"/>
      <c r="AD209" s="237"/>
      <c r="AE209" s="237"/>
      <c r="AF209" s="237"/>
      <c r="AG209" s="237"/>
      <c r="AH209" s="237"/>
      <c r="AI209" s="237"/>
      <c r="AJ209" s="237"/>
      <c r="AK209" s="237"/>
      <c r="AL209" s="237"/>
      <c r="AM209" s="237"/>
      <c r="AN209" s="237"/>
    </row>
    <row r="210" spans="1:40" ht="14.25" x14ac:dyDescent="0.2">
      <c r="A210" s="293"/>
      <c r="B210" s="293"/>
      <c r="C210" s="237"/>
      <c r="D210" s="293"/>
      <c r="E210" s="237"/>
      <c r="F210" s="237"/>
      <c r="G210" s="293"/>
      <c r="H210" s="293"/>
      <c r="I210" s="237"/>
      <c r="J210" s="237"/>
      <c r="K210" s="237"/>
      <c r="L210" s="293"/>
      <c r="M210" s="284"/>
      <c r="N210" s="284"/>
      <c r="O210" s="294"/>
      <c r="P210" s="294"/>
      <c r="Q210" s="294"/>
      <c r="R210" s="294"/>
      <c r="S210" s="294"/>
      <c r="T210" s="294"/>
      <c r="U210" s="299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7"/>
      <c r="AG210" s="237"/>
      <c r="AH210" s="237"/>
      <c r="AI210" s="237"/>
      <c r="AJ210" s="237"/>
      <c r="AK210" s="237"/>
      <c r="AL210" s="237"/>
      <c r="AM210" s="237"/>
      <c r="AN210" s="237"/>
    </row>
    <row r="211" spans="1:40" ht="14.25" x14ac:dyDescent="0.2">
      <c r="A211" s="293"/>
      <c r="B211" s="293"/>
      <c r="C211" s="237"/>
      <c r="D211" s="293"/>
      <c r="E211" s="237"/>
      <c r="F211" s="237"/>
      <c r="G211" s="293"/>
      <c r="H211" s="293"/>
      <c r="I211" s="237"/>
      <c r="J211" s="237"/>
      <c r="K211" s="237"/>
      <c r="L211" s="293"/>
      <c r="M211" s="284"/>
      <c r="N211" s="284"/>
      <c r="O211" s="294"/>
      <c r="P211" s="294"/>
      <c r="Q211" s="294"/>
      <c r="R211" s="294"/>
      <c r="S211" s="294"/>
      <c r="T211" s="294"/>
      <c r="U211" s="299"/>
      <c r="V211" s="237"/>
      <c r="W211" s="237"/>
      <c r="X211" s="237"/>
      <c r="Y211" s="237"/>
      <c r="Z211" s="237"/>
      <c r="AA211" s="237"/>
      <c r="AB211" s="237"/>
      <c r="AC211" s="237"/>
      <c r="AD211" s="237"/>
      <c r="AE211" s="237"/>
      <c r="AF211" s="237"/>
      <c r="AG211" s="237"/>
      <c r="AH211" s="237"/>
      <c r="AI211" s="237"/>
      <c r="AJ211" s="237"/>
      <c r="AK211" s="237"/>
      <c r="AL211" s="237"/>
      <c r="AM211" s="237"/>
      <c r="AN211" s="237"/>
    </row>
    <row r="212" spans="1:40" ht="14.25" x14ac:dyDescent="0.2">
      <c r="A212" s="293"/>
      <c r="B212" s="293"/>
      <c r="C212" s="237"/>
      <c r="D212" s="293"/>
      <c r="E212" s="237"/>
      <c r="F212" s="237"/>
      <c r="G212" s="293"/>
      <c r="H212" s="293"/>
      <c r="I212" s="237"/>
      <c r="J212" s="237"/>
      <c r="K212" s="237"/>
      <c r="L212" s="293"/>
      <c r="M212" s="284"/>
      <c r="N212" s="284"/>
      <c r="O212" s="294"/>
      <c r="P212" s="294"/>
      <c r="Q212" s="294"/>
      <c r="R212" s="294"/>
      <c r="S212" s="294"/>
      <c r="T212" s="294"/>
      <c r="U212" s="299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7"/>
      <c r="AG212" s="237"/>
      <c r="AH212" s="237"/>
      <c r="AI212" s="237"/>
      <c r="AJ212" s="237"/>
      <c r="AK212" s="237"/>
      <c r="AL212" s="237"/>
      <c r="AM212" s="237"/>
      <c r="AN212" s="237"/>
    </row>
    <row r="213" spans="1:40" ht="14.25" x14ac:dyDescent="0.2">
      <c r="A213" s="293"/>
      <c r="B213" s="293"/>
      <c r="C213" s="237"/>
      <c r="D213" s="293"/>
      <c r="E213" s="237"/>
      <c r="F213" s="237"/>
      <c r="G213" s="293"/>
      <c r="H213" s="293"/>
      <c r="I213" s="237"/>
      <c r="J213" s="237"/>
      <c r="K213" s="237"/>
      <c r="L213" s="293"/>
      <c r="M213" s="284"/>
      <c r="N213" s="284"/>
      <c r="O213" s="294"/>
      <c r="P213" s="294"/>
      <c r="Q213" s="294"/>
      <c r="R213" s="294"/>
      <c r="S213" s="294"/>
      <c r="T213" s="294"/>
      <c r="U213" s="299"/>
      <c r="V213" s="237"/>
      <c r="W213" s="237"/>
      <c r="X213" s="237"/>
      <c r="Y213" s="237"/>
      <c r="Z213" s="237"/>
      <c r="AA213" s="237"/>
      <c r="AB213" s="237"/>
      <c r="AC213" s="237"/>
      <c r="AD213" s="237"/>
      <c r="AE213" s="237"/>
      <c r="AF213" s="237"/>
      <c r="AG213" s="237"/>
      <c r="AH213" s="237"/>
      <c r="AI213" s="237"/>
      <c r="AJ213" s="237"/>
      <c r="AK213" s="237"/>
      <c r="AL213" s="237"/>
      <c r="AM213" s="237"/>
      <c r="AN213" s="237"/>
    </row>
    <row r="214" spans="1:40" ht="14.25" x14ac:dyDescent="0.2">
      <c r="A214" s="293"/>
      <c r="B214" s="293"/>
      <c r="C214" s="237"/>
      <c r="D214" s="293"/>
      <c r="E214" s="237"/>
      <c r="F214" s="237"/>
      <c r="G214" s="293"/>
      <c r="H214" s="293"/>
      <c r="I214" s="237"/>
      <c r="J214" s="237"/>
      <c r="K214" s="237"/>
      <c r="L214" s="293"/>
      <c r="M214" s="284"/>
      <c r="N214" s="284"/>
      <c r="O214" s="294"/>
      <c r="P214" s="294"/>
      <c r="Q214" s="294"/>
      <c r="R214" s="294"/>
      <c r="S214" s="294"/>
      <c r="T214" s="294"/>
      <c r="U214" s="299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7"/>
      <c r="AG214" s="237"/>
      <c r="AH214" s="237"/>
      <c r="AI214" s="237"/>
      <c r="AJ214" s="237"/>
      <c r="AK214" s="237"/>
      <c r="AL214" s="237"/>
      <c r="AM214" s="237"/>
      <c r="AN214" s="237"/>
    </row>
    <row r="215" spans="1:40" ht="14.25" x14ac:dyDescent="0.2">
      <c r="A215" s="293"/>
      <c r="B215" s="293"/>
      <c r="C215" s="237"/>
      <c r="D215" s="293"/>
      <c r="E215" s="237"/>
      <c r="F215" s="237"/>
      <c r="G215" s="293"/>
      <c r="H215" s="293"/>
      <c r="I215" s="237"/>
      <c r="J215" s="237"/>
      <c r="K215" s="237"/>
      <c r="L215" s="293"/>
      <c r="M215" s="284"/>
      <c r="N215" s="284"/>
      <c r="O215" s="294"/>
      <c r="P215" s="294"/>
      <c r="Q215" s="294"/>
      <c r="R215" s="294"/>
      <c r="S215" s="294"/>
      <c r="T215" s="294"/>
      <c r="U215" s="299"/>
      <c r="V215" s="237"/>
      <c r="W215" s="237"/>
      <c r="X215" s="237"/>
      <c r="Y215" s="237"/>
      <c r="Z215" s="237"/>
      <c r="AA215" s="237"/>
      <c r="AB215" s="237"/>
      <c r="AC215" s="237"/>
      <c r="AD215" s="237"/>
      <c r="AE215" s="237"/>
      <c r="AF215" s="237"/>
      <c r="AG215" s="237"/>
      <c r="AH215" s="237"/>
      <c r="AI215" s="237"/>
      <c r="AJ215" s="237"/>
      <c r="AK215" s="237"/>
      <c r="AL215" s="237"/>
      <c r="AM215" s="237"/>
      <c r="AN215" s="237"/>
    </row>
    <row r="216" spans="1:40" ht="14.25" x14ac:dyDescent="0.2">
      <c r="A216" s="293"/>
      <c r="B216" s="293"/>
      <c r="C216" s="237"/>
      <c r="D216" s="293"/>
      <c r="E216" s="237"/>
      <c r="F216" s="237"/>
      <c r="G216" s="293"/>
      <c r="H216" s="293"/>
      <c r="I216" s="237"/>
      <c r="J216" s="237"/>
      <c r="K216" s="237"/>
      <c r="L216" s="293"/>
      <c r="M216" s="284"/>
      <c r="N216" s="284"/>
      <c r="O216" s="294"/>
      <c r="P216" s="294"/>
      <c r="Q216" s="294"/>
      <c r="R216" s="294"/>
      <c r="S216" s="294"/>
      <c r="T216" s="294"/>
      <c r="U216" s="299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7"/>
      <c r="AG216" s="237"/>
      <c r="AH216" s="237"/>
      <c r="AI216" s="237"/>
      <c r="AJ216" s="237"/>
      <c r="AK216" s="237"/>
      <c r="AL216" s="237"/>
      <c r="AM216" s="237"/>
      <c r="AN216" s="237"/>
    </row>
    <row r="217" spans="1:40" ht="14.25" x14ac:dyDescent="0.2">
      <c r="A217" s="293"/>
      <c r="M217" s="35"/>
      <c r="N217" s="284"/>
      <c r="O217" s="294"/>
      <c r="P217" s="294"/>
      <c r="Q217" s="294"/>
      <c r="R217" s="294"/>
      <c r="S217" s="294"/>
      <c r="T217" s="294"/>
      <c r="U217" s="299"/>
      <c r="V217" s="237"/>
      <c r="W217" s="237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</row>
    <row r="218" spans="1:40" ht="14.25" x14ac:dyDescent="0.2">
      <c r="A218" s="293"/>
      <c r="M218" s="35"/>
      <c r="N218" s="284"/>
      <c r="O218" s="294"/>
      <c r="P218" s="294"/>
      <c r="Q218" s="294"/>
      <c r="R218" s="294"/>
      <c r="S218" s="294"/>
      <c r="T218" s="294"/>
      <c r="U218" s="299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7"/>
      <c r="AG218" s="237"/>
      <c r="AH218" s="237"/>
      <c r="AI218" s="237"/>
      <c r="AJ218" s="237"/>
      <c r="AK218" s="237"/>
      <c r="AL218" s="237"/>
      <c r="AM218" s="237"/>
      <c r="AN218" s="237"/>
    </row>
    <row r="219" spans="1:40" ht="14.25" x14ac:dyDescent="0.2">
      <c r="A219" s="293"/>
      <c r="M219" s="35"/>
      <c r="N219" s="284"/>
      <c r="O219" s="294"/>
      <c r="P219" s="294"/>
      <c r="Q219" s="294"/>
      <c r="R219" s="294"/>
      <c r="S219" s="294"/>
      <c r="T219" s="294"/>
      <c r="U219" s="299"/>
      <c r="V219" s="237"/>
      <c r="W219" s="237"/>
      <c r="X219" s="237"/>
      <c r="Y219" s="237"/>
      <c r="Z219" s="237"/>
      <c r="AA219" s="237"/>
      <c r="AB219" s="237"/>
      <c r="AC219" s="237"/>
      <c r="AD219" s="237"/>
      <c r="AE219" s="237"/>
      <c r="AF219" s="237"/>
      <c r="AG219" s="237"/>
      <c r="AH219" s="237"/>
      <c r="AI219" s="237"/>
      <c r="AJ219" s="237"/>
      <c r="AK219" s="237"/>
      <c r="AL219" s="237"/>
      <c r="AM219" s="237"/>
      <c r="AN219" s="237"/>
    </row>
    <row r="220" spans="1:40" ht="14.25" x14ac:dyDescent="0.2">
      <c r="A220" s="293"/>
      <c r="M220" s="35"/>
      <c r="N220" s="284"/>
      <c r="O220" s="294"/>
      <c r="P220" s="294"/>
      <c r="Q220" s="294"/>
      <c r="R220" s="294"/>
      <c r="S220" s="294"/>
      <c r="T220" s="294"/>
      <c r="U220" s="299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7"/>
      <c r="AG220" s="237"/>
      <c r="AH220" s="237"/>
      <c r="AI220" s="237"/>
      <c r="AJ220" s="237"/>
      <c r="AK220" s="237"/>
      <c r="AL220" s="237"/>
      <c r="AM220" s="237"/>
      <c r="AN220" s="237"/>
    </row>
    <row r="221" spans="1:40" ht="14.25" x14ac:dyDescent="0.2">
      <c r="A221" s="293"/>
      <c r="M221" s="35"/>
      <c r="N221" s="35"/>
      <c r="U221" s="28"/>
      <c r="V221" s="237"/>
      <c r="W221" s="237"/>
      <c r="X221" s="237"/>
      <c r="Y221" s="237"/>
      <c r="Z221" s="237"/>
      <c r="AA221" s="237"/>
      <c r="AB221" s="237"/>
      <c r="AC221" s="237"/>
      <c r="AD221" s="237"/>
      <c r="AE221" s="237"/>
      <c r="AF221" s="237"/>
      <c r="AG221" s="237"/>
      <c r="AH221" s="237"/>
      <c r="AI221" s="237"/>
      <c r="AJ221" s="237"/>
      <c r="AK221" s="237"/>
      <c r="AL221" s="237"/>
      <c r="AM221" s="237"/>
      <c r="AN221" s="237"/>
    </row>
    <row r="222" spans="1:40" ht="14.25" x14ac:dyDescent="0.2">
      <c r="A222" s="293"/>
      <c r="M222" s="35"/>
      <c r="N222" s="35"/>
      <c r="U222" s="28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7"/>
      <c r="AG222" s="237"/>
      <c r="AH222" s="237"/>
      <c r="AI222" s="237"/>
      <c r="AJ222" s="237"/>
      <c r="AK222" s="237"/>
      <c r="AL222" s="237"/>
      <c r="AM222" s="237"/>
      <c r="AN222" s="237"/>
    </row>
    <row r="223" spans="1:40" ht="14.25" x14ac:dyDescent="0.2">
      <c r="A223" s="293"/>
      <c r="M223" s="35"/>
      <c r="N223" s="35"/>
      <c r="U223" s="28"/>
      <c r="V223" s="237"/>
      <c r="W223" s="237"/>
      <c r="X223" s="237"/>
      <c r="Y223" s="237"/>
      <c r="Z223" s="237"/>
      <c r="AA223" s="237"/>
      <c r="AB223" s="237"/>
      <c r="AC223" s="237"/>
      <c r="AD223" s="237"/>
      <c r="AE223" s="237"/>
      <c r="AF223" s="237"/>
      <c r="AG223" s="237"/>
      <c r="AH223" s="237"/>
      <c r="AI223" s="237"/>
      <c r="AJ223" s="237"/>
      <c r="AK223" s="237"/>
      <c r="AL223" s="237"/>
      <c r="AM223" s="237"/>
      <c r="AN223" s="237"/>
    </row>
    <row r="224" spans="1:40" ht="14.25" x14ac:dyDescent="0.2">
      <c r="A224" s="293"/>
      <c r="M224" s="35"/>
      <c r="N224" s="35"/>
      <c r="U224" s="28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7"/>
      <c r="AG224" s="237"/>
      <c r="AH224" s="237"/>
      <c r="AI224" s="237"/>
      <c r="AJ224" s="237"/>
      <c r="AK224" s="237"/>
      <c r="AL224" s="237"/>
      <c r="AM224" s="237"/>
      <c r="AN224" s="237"/>
    </row>
    <row r="225" spans="1:40" ht="14.25" x14ac:dyDescent="0.2">
      <c r="A225" s="293"/>
      <c r="M225" s="35"/>
      <c r="N225" s="35"/>
      <c r="U225" s="28"/>
      <c r="V225" s="237"/>
      <c r="W225" s="237"/>
      <c r="X225" s="237"/>
      <c r="Y225" s="237"/>
      <c r="Z225" s="237"/>
      <c r="AA225" s="237"/>
      <c r="AB225" s="237"/>
      <c r="AC225" s="237"/>
      <c r="AD225" s="237"/>
      <c r="AE225" s="237"/>
      <c r="AF225" s="237"/>
      <c r="AG225" s="237"/>
      <c r="AH225" s="237"/>
      <c r="AI225" s="237"/>
      <c r="AJ225" s="237"/>
      <c r="AK225" s="237"/>
      <c r="AL225" s="237"/>
      <c r="AM225" s="237"/>
      <c r="AN225" s="237"/>
    </row>
    <row r="226" spans="1:40" ht="14.25" x14ac:dyDescent="0.2">
      <c r="A226" s="13"/>
      <c r="M226" s="35"/>
      <c r="N226" s="35"/>
      <c r="U226" s="28"/>
    </row>
    <row r="227" spans="1:40" ht="14.25" x14ac:dyDescent="0.2">
      <c r="A227" s="13"/>
      <c r="M227" s="35"/>
      <c r="N227" s="35"/>
      <c r="U227" s="28"/>
    </row>
    <row r="228" spans="1:40" ht="14.25" x14ac:dyDescent="0.2">
      <c r="A228" s="13"/>
      <c r="M228" s="35"/>
      <c r="N228" s="35"/>
      <c r="U228" s="28"/>
    </row>
    <row r="229" spans="1:40" ht="14.25" x14ac:dyDescent="0.2">
      <c r="A229" s="13"/>
      <c r="M229" s="35"/>
      <c r="N229" s="35"/>
      <c r="U229" s="28"/>
    </row>
    <row r="230" spans="1:40" ht="14.25" x14ac:dyDescent="0.2">
      <c r="A230" s="13"/>
      <c r="M230" s="35"/>
      <c r="N230" s="35"/>
      <c r="U230" s="28"/>
    </row>
    <row r="231" spans="1:40" ht="14.25" x14ac:dyDescent="0.2">
      <c r="A231" s="13"/>
      <c r="M231" s="35"/>
      <c r="N231" s="35"/>
      <c r="U231" s="28"/>
    </row>
    <row r="232" spans="1:40" ht="14.25" x14ac:dyDescent="0.2">
      <c r="A232" s="13"/>
      <c r="M232" s="35"/>
      <c r="N232" s="35"/>
      <c r="U232" s="28"/>
    </row>
    <row r="233" spans="1:40" ht="14.25" x14ac:dyDescent="0.2">
      <c r="A233" s="13"/>
      <c r="M233" s="35"/>
      <c r="N233" s="35"/>
      <c r="U233" s="28"/>
    </row>
    <row r="234" spans="1:40" ht="14.25" x14ac:dyDescent="0.2">
      <c r="A234" s="13"/>
      <c r="M234" s="35"/>
      <c r="N234" s="35"/>
      <c r="U234" s="28"/>
    </row>
    <row r="235" spans="1:40" ht="14.25" x14ac:dyDescent="0.2">
      <c r="A235" s="13"/>
      <c r="M235" s="35"/>
      <c r="N235" s="35"/>
      <c r="U235" s="28"/>
    </row>
    <row r="236" spans="1:40" ht="14.25" x14ac:dyDescent="0.2">
      <c r="A236" s="13"/>
      <c r="M236" s="35"/>
      <c r="N236" s="35"/>
      <c r="U236" s="28"/>
    </row>
    <row r="237" spans="1:40" ht="14.25" x14ac:dyDescent="0.2">
      <c r="A237" s="13"/>
      <c r="M237" s="35"/>
      <c r="N237" s="35"/>
      <c r="U237" s="28"/>
    </row>
    <row r="238" spans="1:40" ht="14.25" x14ac:dyDescent="0.2">
      <c r="A238" s="13"/>
      <c r="M238" s="35"/>
      <c r="N238" s="35"/>
      <c r="U238" s="28"/>
    </row>
    <row r="239" spans="1:40" ht="14.25" x14ac:dyDescent="0.2">
      <c r="A239" s="13"/>
      <c r="M239" s="35"/>
      <c r="N239" s="35"/>
      <c r="U239" s="28"/>
    </row>
    <row r="240" spans="1:40" ht="14.25" x14ac:dyDescent="0.2">
      <c r="A240" s="13"/>
      <c r="M240" s="35"/>
      <c r="N240" s="35"/>
      <c r="U240" s="28"/>
    </row>
    <row r="241" spans="1:21" ht="14.25" x14ac:dyDescent="0.2">
      <c r="A241" s="13"/>
      <c r="M241" s="35"/>
      <c r="N241" s="35"/>
      <c r="U241" s="28"/>
    </row>
    <row r="242" spans="1:21" ht="14.25" x14ac:dyDescent="0.2">
      <c r="A242" s="13"/>
      <c r="M242" s="35"/>
      <c r="N242" s="35"/>
      <c r="U242" s="28"/>
    </row>
    <row r="243" spans="1:21" ht="14.25" x14ac:dyDescent="0.2">
      <c r="A243" s="13"/>
      <c r="M243" s="35"/>
      <c r="N243" s="35"/>
      <c r="U243" s="28"/>
    </row>
    <row r="244" spans="1:21" ht="14.25" x14ac:dyDescent="0.2">
      <c r="A244" s="13"/>
      <c r="M244" s="35"/>
      <c r="N244" s="35"/>
      <c r="U244" s="28"/>
    </row>
    <row r="245" spans="1:21" ht="14.25" x14ac:dyDescent="0.2">
      <c r="A245" s="13"/>
      <c r="M245" s="35"/>
      <c r="N245" s="35"/>
      <c r="U245" s="28"/>
    </row>
    <row r="246" spans="1:21" ht="14.25" x14ac:dyDescent="0.2">
      <c r="A246" s="13"/>
      <c r="M246" s="35"/>
      <c r="N246" s="35"/>
      <c r="U246" s="28"/>
    </row>
    <row r="247" spans="1:21" ht="14.25" x14ac:dyDescent="0.2">
      <c r="A247" s="13"/>
      <c r="M247" s="35"/>
      <c r="N247" s="35"/>
      <c r="U247" s="28"/>
    </row>
    <row r="248" spans="1:21" ht="14.25" x14ac:dyDescent="0.2">
      <c r="A248" s="13"/>
      <c r="M248" s="35"/>
      <c r="N248" s="35"/>
      <c r="U248" s="28"/>
    </row>
    <row r="249" spans="1:21" ht="14.25" x14ac:dyDescent="0.2">
      <c r="A249" s="13"/>
      <c r="M249" s="35"/>
      <c r="N249" s="35"/>
      <c r="U249" s="28"/>
    </row>
    <row r="250" spans="1:21" ht="14.25" x14ac:dyDescent="0.2">
      <c r="A250" s="13"/>
      <c r="M250" s="35"/>
      <c r="N250" s="35"/>
      <c r="U250" s="28"/>
    </row>
    <row r="251" spans="1:21" ht="14.25" x14ac:dyDescent="0.2">
      <c r="A251" s="13"/>
      <c r="M251" s="35"/>
      <c r="N251" s="35"/>
      <c r="U251" s="28"/>
    </row>
    <row r="252" spans="1:21" ht="14.25" x14ac:dyDescent="0.2">
      <c r="A252" s="13"/>
      <c r="M252" s="35"/>
      <c r="N252" s="35"/>
      <c r="U252" s="28"/>
    </row>
    <row r="253" spans="1:21" ht="14.25" x14ac:dyDescent="0.2">
      <c r="A253" s="13"/>
      <c r="M253" s="35"/>
      <c r="N253" s="35"/>
      <c r="U253" s="28"/>
    </row>
    <row r="254" spans="1:21" ht="14.25" x14ac:dyDescent="0.2">
      <c r="A254" s="13"/>
      <c r="M254" s="35"/>
      <c r="N254" s="35"/>
      <c r="U254" s="28"/>
    </row>
    <row r="255" spans="1:21" ht="14.25" x14ac:dyDescent="0.2">
      <c r="A255" s="13"/>
      <c r="M255" s="35"/>
      <c r="N255" s="35"/>
      <c r="U255" s="28"/>
    </row>
    <row r="256" spans="1:21" ht="14.25" x14ac:dyDescent="0.2">
      <c r="A256" s="13"/>
      <c r="M256" s="35"/>
      <c r="N256" s="35"/>
      <c r="U256" s="28"/>
    </row>
    <row r="257" spans="1:21" ht="14.25" x14ac:dyDescent="0.2">
      <c r="A257" s="13"/>
      <c r="M257" s="35"/>
      <c r="N257" s="35"/>
      <c r="U257" s="28"/>
    </row>
    <row r="258" spans="1:21" ht="14.25" x14ac:dyDescent="0.2">
      <c r="A258" s="13"/>
      <c r="M258" s="35"/>
      <c r="N258" s="35"/>
      <c r="U258" s="28"/>
    </row>
    <row r="259" spans="1:21" ht="14.25" x14ac:dyDescent="0.2">
      <c r="A259" s="13"/>
      <c r="M259" s="35"/>
      <c r="N259" s="35"/>
      <c r="U259" s="28"/>
    </row>
    <row r="260" spans="1:21" ht="14.25" x14ac:dyDescent="0.2">
      <c r="A260" s="13"/>
      <c r="M260" s="35"/>
      <c r="N260" s="35"/>
      <c r="U260" s="28"/>
    </row>
    <row r="261" spans="1:21" ht="14.25" x14ac:dyDescent="0.2">
      <c r="A261" s="13"/>
      <c r="N261" s="35"/>
      <c r="U261" s="28"/>
    </row>
    <row r="262" spans="1:21" ht="14.25" x14ac:dyDescent="0.2">
      <c r="A262" s="13"/>
      <c r="N262" s="35"/>
      <c r="U262" s="28"/>
    </row>
    <row r="263" spans="1:21" ht="14.25" x14ac:dyDescent="0.2">
      <c r="A263" s="13"/>
      <c r="N263" s="35"/>
      <c r="U263" s="28"/>
    </row>
    <row r="264" spans="1:21" ht="14.25" x14ac:dyDescent="0.2">
      <c r="A264" s="13"/>
      <c r="N264" s="35"/>
      <c r="U264" s="28"/>
    </row>
    <row r="265" spans="1:21" ht="14.25" x14ac:dyDescent="0.2">
      <c r="A265" s="13"/>
      <c r="N265" s="35"/>
      <c r="U265" s="28"/>
    </row>
    <row r="266" spans="1:21" ht="14.25" x14ac:dyDescent="0.2">
      <c r="A266" s="13"/>
      <c r="U266" s="28"/>
    </row>
    <row r="267" spans="1:21" ht="14.25" x14ac:dyDescent="0.2">
      <c r="A267" s="13"/>
      <c r="U267" s="28"/>
    </row>
    <row r="268" spans="1:21" ht="14.25" x14ac:dyDescent="0.2">
      <c r="A268" s="13"/>
      <c r="U268" s="28"/>
    </row>
    <row r="269" spans="1:21" ht="14.25" x14ac:dyDescent="0.2">
      <c r="A269" s="13"/>
      <c r="U269" s="28"/>
    </row>
    <row r="270" spans="1:21" ht="14.25" x14ac:dyDescent="0.2">
      <c r="A270" s="13"/>
      <c r="U270" s="28"/>
    </row>
    <row r="271" spans="1:21" ht="14.25" x14ac:dyDescent="0.2">
      <c r="A271" s="13"/>
      <c r="U271" s="28"/>
    </row>
    <row r="272" spans="1:21" ht="14.25" x14ac:dyDescent="0.2">
      <c r="A272" s="13"/>
      <c r="U272" s="28"/>
    </row>
    <row r="273" spans="1:21" ht="14.25" x14ac:dyDescent="0.2">
      <c r="A273" s="13"/>
      <c r="U273" s="28"/>
    </row>
    <row r="274" spans="1:21" s="10" customFormat="1" ht="15.75" x14ac:dyDescent="0.2">
      <c r="A274" s="31"/>
      <c r="B274" s="13"/>
      <c r="C274" s="7"/>
      <c r="D274" s="13"/>
      <c r="E274" s="7"/>
      <c r="F274" s="7"/>
      <c r="G274" s="13"/>
      <c r="H274" s="13"/>
      <c r="I274" s="7"/>
      <c r="J274" s="7"/>
      <c r="K274" s="7"/>
      <c r="L274" s="13"/>
      <c r="M274" s="27"/>
      <c r="N274" s="27"/>
      <c r="O274" s="13"/>
      <c r="P274" s="13"/>
      <c r="Q274" s="13"/>
      <c r="R274" s="13"/>
      <c r="S274" s="13"/>
      <c r="T274" s="13"/>
      <c r="U274" s="27"/>
    </row>
    <row r="275" spans="1:21" s="11" customFormat="1" x14ac:dyDescent="0.2">
      <c r="A275" s="31"/>
      <c r="B275" s="13"/>
      <c r="C275" s="7"/>
      <c r="D275" s="13"/>
      <c r="E275" s="7"/>
      <c r="F275" s="7"/>
      <c r="G275" s="13"/>
      <c r="H275" s="13"/>
      <c r="I275" s="7"/>
      <c r="J275" s="7"/>
      <c r="K275" s="7"/>
      <c r="L275" s="13"/>
      <c r="M275" s="27"/>
      <c r="N275" s="27"/>
      <c r="O275" s="13"/>
      <c r="P275" s="13"/>
      <c r="Q275" s="13"/>
      <c r="R275" s="13"/>
      <c r="S275" s="13"/>
      <c r="T275" s="13"/>
      <c r="U275" s="27"/>
    </row>
    <row r="276" spans="1:21" s="6" customFormat="1" ht="15.75" x14ac:dyDescent="0.2">
      <c r="A276" s="31"/>
      <c r="B276" s="13"/>
      <c r="C276" s="7"/>
      <c r="D276" s="13"/>
      <c r="E276" s="7"/>
      <c r="F276" s="7"/>
      <c r="G276" s="13"/>
      <c r="H276" s="13"/>
      <c r="I276" s="7"/>
      <c r="J276" s="7"/>
      <c r="K276" s="7"/>
      <c r="L276" s="13"/>
      <c r="M276" s="27"/>
      <c r="N276" s="27"/>
      <c r="O276" s="10"/>
      <c r="P276" s="10"/>
      <c r="Q276" s="10"/>
      <c r="R276" s="10"/>
      <c r="S276" s="10"/>
      <c r="T276" s="10"/>
      <c r="U276" s="23"/>
    </row>
    <row r="277" spans="1:21" s="12" customFormat="1" ht="15.75" x14ac:dyDescent="0.2">
      <c r="A277" s="31"/>
      <c r="B277" s="13"/>
      <c r="C277" s="7"/>
      <c r="D277" s="13"/>
      <c r="E277" s="7"/>
      <c r="F277" s="7"/>
      <c r="G277" s="13"/>
      <c r="H277" s="13"/>
      <c r="I277" s="7"/>
      <c r="J277" s="7"/>
      <c r="K277" s="7"/>
      <c r="L277" s="13"/>
      <c r="M277" s="27"/>
      <c r="N277" s="27"/>
      <c r="O277" s="11"/>
      <c r="P277" s="11"/>
      <c r="Q277" s="11"/>
      <c r="R277" s="11"/>
      <c r="S277" s="11"/>
      <c r="T277" s="11"/>
      <c r="U277" s="29"/>
    </row>
    <row r="278" spans="1:21" ht="15.75" x14ac:dyDescent="0.2">
      <c r="O278" s="6"/>
      <c r="P278" s="6"/>
      <c r="Q278" s="6"/>
      <c r="R278" s="6"/>
      <c r="S278" s="6"/>
      <c r="T278" s="6"/>
      <c r="U278" s="24"/>
    </row>
    <row r="279" spans="1:21" s="6" customFormat="1" ht="15.75" x14ac:dyDescent="0.2">
      <c r="A279" s="31"/>
      <c r="B279" s="13"/>
      <c r="C279" s="7"/>
      <c r="D279" s="13"/>
      <c r="E279" s="7"/>
      <c r="F279" s="7"/>
      <c r="G279" s="13"/>
      <c r="H279" s="13"/>
      <c r="I279" s="7"/>
      <c r="J279" s="7"/>
      <c r="K279" s="7"/>
      <c r="L279" s="13"/>
      <c r="M279" s="27"/>
      <c r="N279" s="27"/>
      <c r="O279" s="12"/>
      <c r="P279" s="12"/>
      <c r="Q279" s="12"/>
      <c r="R279" s="12"/>
      <c r="S279" s="12"/>
      <c r="T279" s="12"/>
      <c r="U279" s="25"/>
    </row>
    <row r="280" spans="1:21" s="11" customFormat="1" x14ac:dyDescent="0.2">
      <c r="A280" s="31"/>
      <c r="B280" s="13"/>
      <c r="C280" s="7"/>
      <c r="D280" s="13"/>
      <c r="E280" s="7"/>
      <c r="F280" s="7"/>
      <c r="G280" s="13"/>
      <c r="H280" s="13"/>
      <c r="I280" s="7"/>
      <c r="J280" s="7"/>
      <c r="K280" s="7"/>
      <c r="L280" s="13"/>
      <c r="M280" s="27"/>
      <c r="N280" s="27"/>
      <c r="O280" s="13"/>
      <c r="P280" s="13"/>
      <c r="Q280" s="13"/>
      <c r="R280" s="13"/>
      <c r="S280" s="13"/>
      <c r="T280" s="13"/>
      <c r="U280" s="27"/>
    </row>
    <row r="281" spans="1:21" s="6" customFormat="1" ht="15.75" x14ac:dyDescent="0.2">
      <c r="A281" s="31"/>
      <c r="B281" s="13"/>
      <c r="C281" s="7"/>
      <c r="D281" s="13"/>
      <c r="E281" s="7"/>
      <c r="F281" s="7"/>
      <c r="G281" s="13"/>
      <c r="H281" s="13"/>
      <c r="I281" s="7"/>
      <c r="J281" s="7"/>
      <c r="K281" s="7"/>
      <c r="L281" s="13"/>
      <c r="M281" s="27"/>
      <c r="N281" s="27"/>
      <c r="U281" s="24"/>
    </row>
    <row r="282" spans="1:21" s="9" customFormat="1" ht="15.75" x14ac:dyDescent="0.2">
      <c r="A282" s="5"/>
      <c r="B282" s="13"/>
      <c r="C282" s="7"/>
      <c r="D282" s="13"/>
      <c r="E282" s="7"/>
      <c r="F282" s="7"/>
      <c r="G282" s="13"/>
      <c r="H282" s="13"/>
      <c r="I282" s="7"/>
      <c r="J282" s="7"/>
      <c r="K282" s="7"/>
      <c r="L282" s="13"/>
      <c r="M282" s="27"/>
      <c r="N282" s="27"/>
      <c r="O282" s="11"/>
      <c r="P282" s="11"/>
      <c r="Q282" s="11"/>
      <c r="R282" s="11"/>
      <c r="S282" s="11"/>
      <c r="T282" s="11"/>
      <c r="U282" s="29"/>
    </row>
    <row r="283" spans="1:21" s="9" customFormat="1" ht="15.75" x14ac:dyDescent="0.2">
      <c r="A283" s="6"/>
      <c r="B283" s="13"/>
      <c r="C283" s="7"/>
      <c r="D283" s="13"/>
      <c r="E283" s="7"/>
      <c r="F283" s="7"/>
      <c r="G283" s="13"/>
      <c r="H283" s="13"/>
      <c r="I283" s="7"/>
      <c r="J283" s="7"/>
      <c r="K283" s="7"/>
      <c r="L283" s="13"/>
      <c r="M283" s="27"/>
      <c r="N283" s="27"/>
      <c r="O283" s="6"/>
      <c r="P283" s="6"/>
      <c r="Q283" s="6"/>
      <c r="R283" s="6"/>
      <c r="S283" s="6"/>
      <c r="T283" s="6"/>
      <c r="U283" s="24"/>
    </row>
    <row r="284" spans="1:21" s="9" customFormat="1" ht="15.75" x14ac:dyDescent="0.2">
      <c r="A284" s="6"/>
      <c r="B284" s="13"/>
      <c r="C284" s="7"/>
      <c r="D284" s="13"/>
      <c r="E284" s="7"/>
      <c r="F284" s="7"/>
      <c r="G284" s="13"/>
      <c r="H284" s="13"/>
      <c r="I284" s="7"/>
      <c r="J284" s="7"/>
      <c r="K284" s="7"/>
      <c r="L284" s="13"/>
      <c r="M284" s="27"/>
      <c r="N284" s="27"/>
      <c r="U284" s="29"/>
    </row>
    <row r="285" spans="1:21" s="9" customFormat="1" ht="15.75" x14ac:dyDescent="0.2">
      <c r="A285" s="6"/>
      <c r="B285" s="13"/>
      <c r="C285" s="7"/>
      <c r="D285" s="13"/>
      <c r="E285" s="7"/>
      <c r="F285" s="7"/>
      <c r="G285" s="13"/>
      <c r="H285" s="13"/>
      <c r="I285" s="7"/>
      <c r="J285" s="7"/>
      <c r="K285" s="7"/>
      <c r="L285" s="13"/>
      <c r="M285" s="27"/>
      <c r="N285" s="27"/>
      <c r="U285" s="29"/>
    </row>
    <row r="286" spans="1:21" s="9" customFormat="1" x14ac:dyDescent="0.2">
      <c r="A286" s="31"/>
      <c r="B286" s="13"/>
      <c r="C286" s="7"/>
      <c r="D286" s="13"/>
      <c r="E286" s="7"/>
      <c r="F286" s="7"/>
      <c r="G286" s="13"/>
      <c r="H286" s="13"/>
      <c r="I286" s="7"/>
      <c r="J286" s="7"/>
      <c r="K286" s="7"/>
      <c r="L286" s="13"/>
      <c r="M286" s="27"/>
      <c r="N286" s="27"/>
      <c r="U286" s="29"/>
    </row>
    <row r="287" spans="1:21" s="9" customFormat="1" ht="15.75" x14ac:dyDescent="0.2">
      <c r="A287" s="6"/>
      <c r="B287" s="13"/>
      <c r="C287" s="7"/>
      <c r="D287" s="13"/>
      <c r="E287" s="7"/>
      <c r="F287" s="7"/>
      <c r="G287" s="13"/>
      <c r="H287" s="13"/>
      <c r="I287" s="7"/>
      <c r="J287" s="7"/>
      <c r="K287" s="7"/>
      <c r="L287" s="13"/>
      <c r="M287" s="27"/>
      <c r="N287" s="27"/>
      <c r="U287" s="29"/>
    </row>
    <row r="288" spans="1:21" s="1" customFormat="1" ht="15.75" x14ac:dyDescent="0.2">
      <c r="A288" s="6"/>
      <c r="B288" s="13"/>
      <c r="C288" s="7"/>
      <c r="D288" s="13"/>
      <c r="E288" s="7"/>
      <c r="F288" s="7"/>
      <c r="G288" s="13"/>
      <c r="H288" s="13"/>
      <c r="I288" s="7"/>
      <c r="J288" s="7"/>
      <c r="K288" s="7"/>
      <c r="L288" s="13"/>
      <c r="M288" s="27"/>
      <c r="N288" s="27"/>
      <c r="O288" s="9"/>
      <c r="P288" s="9"/>
      <c r="Q288" s="9"/>
      <c r="R288" s="9"/>
      <c r="S288" s="9"/>
      <c r="T288" s="9"/>
      <c r="U288" s="29"/>
    </row>
    <row r="289" spans="1:21" s="1" customFormat="1" ht="15.75" x14ac:dyDescent="0.2">
      <c r="A289" s="6"/>
      <c r="B289" s="13"/>
      <c r="C289" s="7"/>
      <c r="D289" s="13"/>
      <c r="E289" s="7"/>
      <c r="F289" s="7"/>
      <c r="G289" s="13"/>
      <c r="H289" s="13"/>
      <c r="I289" s="7"/>
      <c r="J289" s="7"/>
      <c r="K289" s="7"/>
      <c r="L289" s="13"/>
      <c r="M289" s="27"/>
      <c r="N289" s="27"/>
      <c r="O289" s="9"/>
      <c r="P289" s="9"/>
      <c r="Q289" s="9"/>
      <c r="R289" s="9"/>
      <c r="S289" s="9"/>
      <c r="T289" s="9"/>
      <c r="U289" s="29"/>
    </row>
    <row r="290" spans="1:21" s="1" customFormat="1" ht="15.75" x14ac:dyDescent="0.2">
      <c r="A290" s="6"/>
      <c r="B290" s="13"/>
      <c r="C290" s="7"/>
      <c r="D290" s="13"/>
      <c r="E290" s="7"/>
      <c r="F290" s="7"/>
      <c r="G290" s="13"/>
      <c r="H290" s="13"/>
      <c r="I290" s="7"/>
      <c r="J290" s="7"/>
      <c r="K290" s="7"/>
      <c r="L290" s="13"/>
      <c r="M290" s="27"/>
      <c r="N290" s="27"/>
      <c r="U290" s="30"/>
    </row>
    <row r="291" spans="1:21" s="1" customFormat="1" ht="15.75" x14ac:dyDescent="0.2">
      <c r="A291" s="6"/>
      <c r="B291" s="13"/>
      <c r="C291" s="7"/>
      <c r="D291" s="13"/>
      <c r="E291" s="7"/>
      <c r="F291" s="7"/>
      <c r="G291" s="13"/>
      <c r="H291" s="13"/>
      <c r="I291" s="7"/>
      <c r="J291" s="7"/>
      <c r="K291" s="7"/>
      <c r="L291" s="13"/>
      <c r="M291" s="27"/>
      <c r="N291" s="27"/>
      <c r="U291" s="30"/>
    </row>
    <row r="292" spans="1:21" s="1" customFormat="1" ht="15.75" x14ac:dyDescent="0.2">
      <c r="A292" s="6"/>
      <c r="B292" s="13"/>
      <c r="C292" s="7"/>
      <c r="D292" s="13"/>
      <c r="E292" s="7"/>
      <c r="F292" s="7"/>
      <c r="G292" s="13"/>
      <c r="H292" s="13"/>
      <c r="I292" s="7"/>
      <c r="J292" s="7"/>
      <c r="K292" s="7"/>
      <c r="L292" s="13"/>
      <c r="M292" s="27"/>
      <c r="N292" s="27"/>
      <c r="U292" s="30"/>
    </row>
    <row r="293" spans="1:21" s="1" customFormat="1" ht="15.75" x14ac:dyDescent="0.2">
      <c r="A293" s="6"/>
      <c r="B293" s="13"/>
      <c r="C293" s="7"/>
      <c r="D293" s="13"/>
      <c r="E293" s="7"/>
      <c r="F293" s="7"/>
      <c r="G293" s="13"/>
      <c r="H293" s="13"/>
      <c r="I293" s="7"/>
      <c r="J293" s="7"/>
      <c r="K293" s="7"/>
      <c r="L293" s="13"/>
      <c r="M293" s="27"/>
      <c r="N293" s="27"/>
      <c r="U293" s="30"/>
    </row>
    <row r="294" spans="1:21" s="1" customFormat="1" ht="15.75" x14ac:dyDescent="0.2">
      <c r="A294" s="6"/>
      <c r="B294" s="13"/>
      <c r="C294" s="7"/>
      <c r="D294" s="13"/>
      <c r="E294" s="7"/>
      <c r="F294" s="7"/>
      <c r="G294" s="13"/>
      <c r="H294" s="13"/>
      <c r="I294" s="7"/>
      <c r="J294" s="7"/>
      <c r="K294" s="7"/>
      <c r="L294" s="13"/>
      <c r="M294" s="27"/>
      <c r="N294" s="27"/>
      <c r="U294" s="30"/>
    </row>
    <row r="295" spans="1:21" s="1" customFormat="1" ht="15.75" x14ac:dyDescent="0.2">
      <c r="A295" s="6"/>
      <c r="B295" s="13"/>
      <c r="C295" s="7"/>
      <c r="D295" s="13"/>
      <c r="E295" s="7"/>
      <c r="F295" s="7"/>
      <c r="G295" s="13"/>
      <c r="H295" s="13"/>
      <c r="I295" s="7"/>
      <c r="J295" s="7"/>
      <c r="K295" s="7"/>
      <c r="L295" s="13"/>
      <c r="M295" s="27"/>
      <c r="N295" s="27"/>
      <c r="U295" s="30"/>
    </row>
    <row r="296" spans="1:21" s="1" customFormat="1" ht="15.75" x14ac:dyDescent="0.2">
      <c r="A296" s="5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27"/>
      <c r="U296" s="30"/>
    </row>
    <row r="297" spans="1:21" s="1" customFormat="1" ht="15.75" x14ac:dyDescent="0.2">
      <c r="A297" s="5"/>
      <c r="B297" s="13"/>
      <c r="C297" s="7"/>
      <c r="D297" s="13"/>
      <c r="E297" s="7"/>
      <c r="F297" s="7"/>
      <c r="G297" s="13"/>
      <c r="H297" s="13"/>
      <c r="I297" s="7"/>
      <c r="J297" s="7"/>
      <c r="K297" s="7"/>
      <c r="L297" s="13"/>
      <c r="M297" s="27"/>
      <c r="N297" s="27"/>
      <c r="U297" s="30"/>
    </row>
    <row r="298" spans="1:21" ht="15.75" x14ac:dyDescent="0.2">
      <c r="A298" s="5"/>
      <c r="O298" s="1"/>
      <c r="P298" s="1"/>
      <c r="Q298" s="1"/>
      <c r="R298" s="1"/>
      <c r="S298" s="1"/>
      <c r="T298" s="1"/>
      <c r="U298" s="30"/>
    </row>
    <row r="299" spans="1:21" ht="15.75" x14ac:dyDescent="0.2">
      <c r="A299" s="5"/>
      <c r="O299" s="1"/>
      <c r="P299" s="1"/>
      <c r="Q299" s="1"/>
      <c r="R299" s="1"/>
      <c r="S299" s="1"/>
      <c r="T299" s="1"/>
      <c r="U299" s="30"/>
    </row>
    <row r="300" spans="1:21" ht="15.75" x14ac:dyDescent="0.2">
      <c r="A300" s="5"/>
    </row>
    <row r="301" spans="1:21" ht="15.75" x14ac:dyDescent="0.2">
      <c r="A301" s="5"/>
      <c r="N301" s="7"/>
    </row>
    <row r="302" spans="1:21" ht="15.75" x14ac:dyDescent="0.2">
      <c r="A302" s="5"/>
    </row>
    <row r="303" spans="1:21" ht="15.75" x14ac:dyDescent="0.2">
      <c r="A303" s="5"/>
      <c r="O303" s="7"/>
      <c r="P303" s="7"/>
      <c r="Q303" s="7"/>
      <c r="R303" s="7"/>
      <c r="S303" s="7"/>
      <c r="T303" s="7"/>
      <c r="U303" s="7"/>
    </row>
    <row r="304" spans="1:21" ht="15.75" x14ac:dyDescent="0.2">
      <c r="A304" s="5"/>
    </row>
    <row r="305" spans="1:1" ht="15.75" x14ac:dyDescent="0.2">
      <c r="A305" s="5"/>
    </row>
  </sheetData>
  <autoFilter ref="A4:V152">
    <filterColumn colId="8" showButton="0"/>
    <filterColumn colId="9" showButton="0"/>
    <filterColumn colId="14" showButton="0"/>
    <filterColumn colId="15" showButton="0"/>
    <filterColumn colId="16" showButton="0"/>
    <filterColumn colId="17" showButton="0"/>
  </autoFilter>
  <sortState ref="A90:V150">
    <sortCondition ref="C90:C150"/>
  </sortState>
  <dataConsolidate/>
  <customSheetViews>
    <customSheetView guid="{76FD0138-DDD8-41BA-9580-0C9C02774B32}" scale="90" showPageBreaks="1" fitToPage="1" printArea="1" showAutoFilter="1" hiddenColumns="1" view="pageBreakPreview" topLeftCell="B1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1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3E541E9C-D90B-42C5-BA08-8B80A0BDB4EA}" scale="90" showPageBreaks="1" fitToPage="1" printArea="1" showAutoFilter="1" hiddenColumns="1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2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26FF17BD-54D5-4782-809A-ECB9C6B6C051}" showPageBreaks="1" fitToPage="1" printArea="1" showAutoFilter="1" hiddenColumns="1" view="pageBreakPreview" topLeftCell="B109">
      <selection activeCell="B112" sqref="B112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3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F0A0D681-7A00-4B9D-97B9-E8A02CBD9B87}" showPageBreaks="1" fitToPage="1" printArea="1" showAutoFilter="1" hiddenColumns="1" view="pageBreakPreview" topLeftCell="B139">
      <selection activeCell="B1" sqref="B1:M1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4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</customSheetViews>
  <mergeCells count="29">
    <mergeCell ref="N164:O164"/>
    <mergeCell ref="N163:O163"/>
    <mergeCell ref="N165:O165"/>
    <mergeCell ref="M150:M152"/>
    <mergeCell ref="M148:M149"/>
    <mergeCell ref="V4:V5"/>
    <mergeCell ref="O4:S4"/>
    <mergeCell ref="T4:T5"/>
    <mergeCell ref="U4:U5"/>
    <mergeCell ref="A4:A5"/>
    <mergeCell ref="N4:N5"/>
    <mergeCell ref="E4:E5"/>
    <mergeCell ref="D4:D5"/>
    <mergeCell ref="A63:A65"/>
    <mergeCell ref="A56:A61"/>
    <mergeCell ref="B1:M1"/>
    <mergeCell ref="A47:A48"/>
    <mergeCell ref="B47:B48"/>
    <mergeCell ref="C47:C48"/>
    <mergeCell ref="D47:D48"/>
    <mergeCell ref="B3:C3"/>
    <mergeCell ref="G4:G5"/>
    <mergeCell ref="H4:H5"/>
    <mergeCell ref="M4:M5"/>
    <mergeCell ref="C4:C5"/>
    <mergeCell ref="B4:B5"/>
    <mergeCell ref="L4:L5"/>
    <mergeCell ref="I4:K4"/>
    <mergeCell ref="F4:F5"/>
  </mergeCells>
  <phoneticPr fontId="6" type="noConversion"/>
  <printOptions horizontalCentered="1"/>
  <pageMargins left="0.78740157480314965" right="0.78740157480314965" top="0.70866141732283472" bottom="0.70866141732283472" header="0.51181102362204722" footer="0.51181102362204722"/>
  <pageSetup paperSize="9" scale="46" firstPageNumber="2" fitToHeight="0" orientation="landscape" useFirstPageNumber="1" r:id="rId5"/>
  <headerFooter scaleWithDoc="0" alignWithMargins="0">
    <oddFooter>&amp;C&amp;P</oddFooter>
  </headerFooter>
  <rowBreaks count="12" manualBreakCount="12">
    <brk id="18" min="1" max="21" man="1"/>
    <brk id="31" min="1" max="21" man="1"/>
    <brk id="41" min="1" max="21" man="1"/>
    <brk id="50" min="1" max="21" man="1"/>
    <brk id="62" min="1" max="21" man="1"/>
    <brk id="72" min="1" max="21" man="1"/>
    <brk id="83" min="1" max="21" man="1"/>
    <brk id="96" min="1" max="21" man="1"/>
    <brk id="107" min="1" max="21" man="1"/>
    <brk id="119" min="1" max="21" man="1"/>
    <brk id="133" min="1" max="21" man="1"/>
    <brk id="141" min="1" max="21" man="1"/>
  </rowBreaks>
  <colBreaks count="1" manualBreakCount="1">
    <brk id="2" max="141" man="1"/>
  </colBreaks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3"/>
  <sheetViews>
    <sheetView topLeftCell="B58" zoomScaleNormal="100" zoomScaleSheetLayoutView="80" zoomScalePageLayoutView="90" workbookViewId="0">
      <selection activeCell="H59" sqref="H59"/>
    </sheetView>
  </sheetViews>
  <sheetFormatPr defaultColWidth="9.140625" defaultRowHeight="15" x14ac:dyDescent="0.25"/>
  <cols>
    <col min="1" max="1" width="6.28515625" style="37" hidden="1" customWidth="1"/>
    <col min="2" max="2" width="6.5703125" style="37" customWidth="1"/>
    <col min="3" max="3" width="39.85546875" style="18" customWidth="1"/>
    <col min="4" max="4" width="14.42578125" style="18" customWidth="1"/>
    <col min="5" max="6" width="24.140625" style="18" customWidth="1"/>
    <col min="7" max="7" width="23.7109375" style="18" customWidth="1"/>
    <col min="8" max="8" width="18.85546875" style="18" customWidth="1"/>
    <col min="9" max="9" width="24.140625" style="18" customWidth="1"/>
    <col min="10" max="10" width="10" style="18" customWidth="1"/>
    <col min="11" max="11" width="17.140625" style="18" customWidth="1"/>
    <col min="12" max="12" width="12.28515625" style="18" customWidth="1"/>
    <col min="13" max="13" width="64.85546875" style="18" customWidth="1"/>
    <col min="14" max="18" width="17.85546875" style="26" hidden="1" customWidth="1"/>
    <col min="19" max="19" width="18.85546875" style="20" hidden="1" customWidth="1"/>
    <col min="20" max="20" width="27.5703125" style="21" hidden="1" customWidth="1"/>
    <col min="21" max="16384" width="9.140625" style="18"/>
  </cols>
  <sheetData>
    <row r="1" spans="1:20" ht="22.5" customHeight="1" x14ac:dyDescent="0.25">
      <c r="A1" s="505" t="s">
        <v>1831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S1" s="19"/>
    </row>
    <row r="2" spans="1:20" ht="15.75" customHeight="1" x14ac:dyDescent="0.25">
      <c r="A2" s="31"/>
      <c r="B2" s="46"/>
      <c r="C2" s="46"/>
      <c r="D2" s="268"/>
      <c r="E2" s="269"/>
      <c r="F2" s="269"/>
      <c r="G2" s="46"/>
      <c r="H2" s="46"/>
      <c r="I2" s="46"/>
      <c r="J2" s="46"/>
      <c r="K2" s="46"/>
      <c r="L2" s="49"/>
      <c r="M2" s="48"/>
      <c r="N2" s="31"/>
      <c r="O2" s="31"/>
      <c r="P2" s="31"/>
      <c r="Q2" s="31"/>
      <c r="R2" s="31"/>
      <c r="S2" s="19"/>
    </row>
    <row r="3" spans="1:20" ht="15.75" customHeight="1" x14ac:dyDescent="0.25">
      <c r="A3" s="51"/>
      <c r="B3" s="529" t="s">
        <v>13</v>
      </c>
      <c r="C3" s="529"/>
      <c r="G3" s="50"/>
      <c r="H3" s="50"/>
      <c r="I3" s="50"/>
      <c r="J3" s="50"/>
      <c r="K3" s="62"/>
      <c r="L3" s="49"/>
      <c r="M3" s="47"/>
      <c r="N3" s="31"/>
      <c r="O3" s="31"/>
      <c r="P3" s="31"/>
      <c r="Q3" s="31"/>
      <c r="R3" s="31"/>
      <c r="S3" s="530" t="s">
        <v>26</v>
      </c>
      <c r="T3" s="63"/>
    </row>
    <row r="4" spans="1:20" ht="15.75" customHeight="1" x14ac:dyDescent="0.2">
      <c r="A4" s="521" t="s">
        <v>97</v>
      </c>
      <c r="B4" s="528" t="s">
        <v>9</v>
      </c>
      <c r="C4" s="507" t="s">
        <v>102</v>
      </c>
      <c r="D4" s="528" t="s">
        <v>7</v>
      </c>
      <c r="E4" s="528" t="s">
        <v>51</v>
      </c>
      <c r="F4" s="526" t="s">
        <v>28</v>
      </c>
      <c r="G4" s="528" t="s">
        <v>1</v>
      </c>
      <c r="H4" s="528" t="s">
        <v>2</v>
      </c>
      <c r="I4" s="534" t="s">
        <v>14</v>
      </c>
      <c r="J4" s="535"/>
      <c r="K4" s="536"/>
      <c r="L4" s="507" t="s">
        <v>6</v>
      </c>
      <c r="M4" s="509" t="s">
        <v>1916</v>
      </c>
      <c r="N4" s="516" t="s">
        <v>19</v>
      </c>
      <c r="O4" s="517"/>
      <c r="P4" s="517"/>
      <c r="Q4" s="517"/>
      <c r="R4" s="518"/>
      <c r="S4" s="531"/>
      <c r="T4" s="532" t="s">
        <v>25</v>
      </c>
    </row>
    <row r="5" spans="1:20" ht="111" customHeight="1" x14ac:dyDescent="0.2">
      <c r="A5" s="521"/>
      <c r="B5" s="528"/>
      <c r="C5" s="508"/>
      <c r="D5" s="528"/>
      <c r="E5" s="528"/>
      <c r="F5" s="527"/>
      <c r="G5" s="528"/>
      <c r="H5" s="528"/>
      <c r="I5" s="59" t="s">
        <v>3</v>
      </c>
      <c r="J5" s="59" t="s">
        <v>4</v>
      </c>
      <c r="K5" s="59" t="s">
        <v>5</v>
      </c>
      <c r="L5" s="508"/>
      <c r="M5" s="510"/>
      <c r="N5" s="58" t="s">
        <v>21</v>
      </c>
      <c r="O5" s="58" t="s">
        <v>22</v>
      </c>
      <c r="P5" s="58" t="s">
        <v>23</v>
      </c>
      <c r="Q5" s="58" t="s">
        <v>24</v>
      </c>
      <c r="R5" s="58" t="s">
        <v>20</v>
      </c>
      <c r="S5" s="531"/>
      <c r="T5" s="533"/>
    </row>
    <row r="6" spans="1:20" s="2" customFormat="1" ht="15.75" customHeight="1" x14ac:dyDescent="0.2">
      <c r="A6" s="69"/>
      <c r="B6" s="64"/>
      <c r="C6" s="16" t="s">
        <v>15</v>
      </c>
      <c r="D6" s="65"/>
      <c r="E6" s="65"/>
      <c r="F6" s="65"/>
      <c r="G6" s="65"/>
      <c r="H6" s="65"/>
      <c r="I6" s="65"/>
      <c r="J6" s="65"/>
      <c r="K6" s="65"/>
      <c r="L6" s="65"/>
      <c r="M6" s="66"/>
      <c r="N6" s="67"/>
      <c r="O6" s="67"/>
      <c r="P6" s="67"/>
      <c r="Q6" s="67"/>
      <c r="R6" s="68"/>
      <c r="S6" s="67"/>
      <c r="T6" s="22"/>
    </row>
    <row r="7" spans="1:20" s="2" customFormat="1" ht="54" customHeight="1" x14ac:dyDescent="0.2">
      <c r="A7" s="256">
        <v>1</v>
      </c>
      <c r="B7" s="70">
        <v>1</v>
      </c>
      <c r="C7" s="71" t="s">
        <v>260</v>
      </c>
      <c r="D7" s="71" t="s">
        <v>10</v>
      </c>
      <c r="E7" s="71" t="s">
        <v>84</v>
      </c>
      <c r="F7" s="71" t="s">
        <v>67</v>
      </c>
      <c r="G7" s="71" t="s">
        <v>65</v>
      </c>
      <c r="H7" s="71">
        <v>5</v>
      </c>
      <c r="I7" s="71" t="s">
        <v>67</v>
      </c>
      <c r="J7" s="84">
        <v>4</v>
      </c>
      <c r="K7" s="71" t="s">
        <v>163</v>
      </c>
      <c r="L7" s="71" t="s">
        <v>12</v>
      </c>
      <c r="M7" s="319" t="s">
        <v>2102</v>
      </c>
      <c r="N7" s="78"/>
      <c r="O7" s="78"/>
      <c r="P7" s="78"/>
      <c r="Q7" s="78"/>
      <c r="R7" s="153">
        <v>0</v>
      </c>
      <c r="S7" s="78"/>
      <c r="T7" s="54" t="s">
        <v>594</v>
      </c>
    </row>
    <row r="8" spans="1:20" s="2" customFormat="1" ht="120" customHeight="1" x14ac:dyDescent="0.2">
      <c r="A8" s="257">
        <v>1</v>
      </c>
      <c r="B8" s="70">
        <v>2</v>
      </c>
      <c r="C8" s="3" t="s">
        <v>164</v>
      </c>
      <c r="D8" s="73" t="s">
        <v>10</v>
      </c>
      <c r="E8" s="71" t="s">
        <v>462</v>
      </c>
      <c r="F8" s="3" t="s">
        <v>31</v>
      </c>
      <c r="G8" s="3" t="s">
        <v>134</v>
      </c>
      <c r="H8" s="3">
        <v>12</v>
      </c>
      <c r="I8" s="3" t="s">
        <v>2092</v>
      </c>
      <c r="J8" s="3" t="s">
        <v>2103</v>
      </c>
      <c r="K8" s="3" t="s">
        <v>463</v>
      </c>
      <c r="L8" s="86" t="s">
        <v>49</v>
      </c>
      <c r="M8" s="473" t="s">
        <v>1925</v>
      </c>
      <c r="N8" s="154"/>
      <c r="O8" s="154"/>
      <c r="P8" s="154"/>
      <c r="Q8" s="154"/>
      <c r="R8" s="153">
        <v>0</v>
      </c>
      <c r="S8" s="154"/>
      <c r="T8" s="40" t="s">
        <v>470</v>
      </c>
    </row>
    <row r="9" spans="1:20" s="2" customFormat="1" ht="15.75" customHeight="1" x14ac:dyDescent="0.2">
      <c r="A9" s="256"/>
      <c r="B9" s="164"/>
      <c r="C9" s="135" t="s">
        <v>16</v>
      </c>
      <c r="D9" s="136"/>
      <c r="E9" s="136"/>
      <c r="F9" s="136"/>
      <c r="G9" s="136"/>
      <c r="H9" s="136"/>
      <c r="I9" s="136"/>
      <c r="J9" s="136"/>
      <c r="K9" s="136"/>
      <c r="L9" s="136"/>
      <c r="M9" s="480"/>
      <c r="N9" s="165"/>
      <c r="O9" s="165"/>
      <c r="P9" s="165"/>
      <c r="Q9" s="165"/>
      <c r="R9" s="166"/>
      <c r="S9" s="167"/>
      <c r="T9" s="89"/>
    </row>
    <row r="10" spans="1:20" s="2" customFormat="1" ht="67.5" customHeight="1" x14ac:dyDescent="0.2">
      <c r="A10" s="256">
        <v>2</v>
      </c>
      <c r="B10" s="73">
        <v>3</v>
      </c>
      <c r="C10" s="73" t="s">
        <v>622</v>
      </c>
      <c r="D10" s="73" t="s">
        <v>623</v>
      </c>
      <c r="E10" s="73" t="s">
        <v>624</v>
      </c>
      <c r="F10" s="71" t="s">
        <v>618</v>
      </c>
      <c r="G10" s="74" t="s">
        <v>2065</v>
      </c>
      <c r="H10" s="73">
        <v>13</v>
      </c>
      <c r="I10" s="73" t="s">
        <v>1871</v>
      </c>
      <c r="J10" s="145">
        <v>200</v>
      </c>
      <c r="K10" s="73" t="s">
        <v>1799</v>
      </c>
      <c r="L10" s="86" t="s">
        <v>49</v>
      </c>
      <c r="M10" s="481" t="s">
        <v>1926</v>
      </c>
      <c r="N10" s="173"/>
      <c r="O10" s="173"/>
      <c r="P10" s="173"/>
      <c r="Q10" s="173"/>
      <c r="R10" s="173"/>
      <c r="S10" s="168"/>
      <c r="T10" s="194" t="s">
        <v>474</v>
      </c>
    </row>
    <row r="11" spans="1:20" s="2" customFormat="1" ht="54" customHeight="1" x14ac:dyDescent="0.2">
      <c r="A11" s="257">
        <v>2</v>
      </c>
      <c r="B11" s="73">
        <v>4</v>
      </c>
      <c r="C11" s="73" t="s">
        <v>261</v>
      </c>
      <c r="D11" s="73" t="s">
        <v>10</v>
      </c>
      <c r="E11" s="73" t="s">
        <v>262</v>
      </c>
      <c r="F11" s="71" t="s">
        <v>218</v>
      </c>
      <c r="G11" s="71" t="s">
        <v>263</v>
      </c>
      <c r="H11" s="73" t="s">
        <v>264</v>
      </c>
      <c r="I11" s="73" t="s">
        <v>66</v>
      </c>
      <c r="J11" s="73">
        <v>20</v>
      </c>
      <c r="K11" s="73" t="s">
        <v>265</v>
      </c>
      <c r="L11" s="86" t="s">
        <v>12</v>
      </c>
      <c r="M11" s="482" t="s">
        <v>1927</v>
      </c>
      <c r="N11" s="130"/>
      <c r="O11" s="130"/>
      <c r="P11" s="130"/>
      <c r="Q11" s="130"/>
      <c r="R11" s="153">
        <v>0</v>
      </c>
      <c r="S11" s="56" t="s">
        <v>587</v>
      </c>
      <c r="T11" s="56" t="s">
        <v>589</v>
      </c>
    </row>
    <row r="12" spans="1:20" s="2" customFormat="1" ht="78.75" customHeight="1" x14ac:dyDescent="0.2">
      <c r="A12" s="257">
        <v>2</v>
      </c>
      <c r="B12" s="73">
        <v>5</v>
      </c>
      <c r="C12" s="73" t="s">
        <v>266</v>
      </c>
      <c r="D12" s="73" t="s">
        <v>10</v>
      </c>
      <c r="E12" s="73" t="s">
        <v>464</v>
      </c>
      <c r="F12" s="71" t="s">
        <v>218</v>
      </c>
      <c r="G12" s="71" t="s">
        <v>68</v>
      </c>
      <c r="H12" s="73" t="s">
        <v>69</v>
      </c>
      <c r="I12" s="73" t="s">
        <v>267</v>
      </c>
      <c r="J12" s="73">
        <v>10</v>
      </c>
      <c r="K12" s="73" t="s">
        <v>268</v>
      </c>
      <c r="L12" s="86" t="s">
        <v>12</v>
      </c>
      <c r="M12" s="482" t="s">
        <v>1928</v>
      </c>
      <c r="N12" s="130"/>
      <c r="O12" s="130"/>
      <c r="P12" s="130"/>
      <c r="Q12" s="130"/>
      <c r="R12" s="153">
        <v>0</v>
      </c>
      <c r="S12" s="56" t="s">
        <v>587</v>
      </c>
      <c r="T12" s="56" t="s">
        <v>589</v>
      </c>
    </row>
    <row r="13" spans="1:20" s="2" customFormat="1" ht="15.75" customHeight="1" x14ac:dyDescent="0.2">
      <c r="A13" s="256"/>
      <c r="B13" s="78"/>
      <c r="C13" s="135" t="s">
        <v>17</v>
      </c>
      <c r="D13" s="136"/>
      <c r="E13" s="136"/>
      <c r="F13" s="136"/>
      <c r="G13" s="136"/>
      <c r="H13" s="136"/>
      <c r="I13" s="136"/>
      <c r="J13" s="136"/>
      <c r="K13" s="136"/>
      <c r="L13" s="136"/>
      <c r="M13" s="480"/>
      <c r="N13" s="165"/>
      <c r="O13" s="165"/>
      <c r="P13" s="165"/>
      <c r="Q13" s="165"/>
      <c r="R13" s="166"/>
      <c r="S13" s="167"/>
      <c r="T13" s="89"/>
    </row>
    <row r="14" spans="1:20" s="2" customFormat="1" ht="99.95" customHeight="1" x14ac:dyDescent="0.2">
      <c r="A14" s="258">
        <v>3</v>
      </c>
      <c r="B14" s="73">
        <v>6</v>
      </c>
      <c r="C14" s="171" t="s">
        <v>167</v>
      </c>
      <c r="D14" s="171" t="s">
        <v>44</v>
      </c>
      <c r="E14" s="145" t="s">
        <v>545</v>
      </c>
      <c r="F14" s="146" t="s">
        <v>35</v>
      </c>
      <c r="G14" s="174" t="s">
        <v>1867</v>
      </c>
      <c r="H14" s="171">
        <v>5</v>
      </c>
      <c r="I14" s="146" t="s">
        <v>2104</v>
      </c>
      <c r="J14" s="171">
        <v>25</v>
      </c>
      <c r="K14" s="145" t="s">
        <v>467</v>
      </c>
      <c r="L14" s="86" t="s">
        <v>49</v>
      </c>
      <c r="M14" s="483" t="s">
        <v>2155</v>
      </c>
      <c r="N14" s="173"/>
      <c r="O14" s="173"/>
      <c r="P14" s="173"/>
      <c r="Q14" s="173"/>
      <c r="R14" s="153">
        <v>0</v>
      </c>
      <c r="S14" s="168"/>
      <c r="T14" s="194" t="s">
        <v>1767</v>
      </c>
    </row>
    <row r="15" spans="1:20" s="2" customFormat="1" ht="90" customHeight="1" x14ac:dyDescent="0.2">
      <c r="A15" s="256">
        <v>3</v>
      </c>
      <c r="B15" s="73">
        <v>7</v>
      </c>
      <c r="C15" s="4" t="s">
        <v>1840</v>
      </c>
      <c r="D15" s="78" t="s">
        <v>322</v>
      </c>
      <c r="E15" s="78" t="s">
        <v>327</v>
      </c>
      <c r="F15" s="78" t="s">
        <v>488</v>
      </c>
      <c r="G15" s="78" t="s">
        <v>486</v>
      </c>
      <c r="H15" s="78">
        <v>5</v>
      </c>
      <c r="I15" s="78" t="s">
        <v>328</v>
      </c>
      <c r="J15" s="78">
        <v>30</v>
      </c>
      <c r="K15" s="78" t="s">
        <v>64</v>
      </c>
      <c r="L15" s="78" t="s">
        <v>45</v>
      </c>
      <c r="M15" s="320" t="s">
        <v>490</v>
      </c>
      <c r="N15" s="130"/>
      <c r="O15" s="130"/>
      <c r="P15" s="130"/>
      <c r="Q15" s="130"/>
      <c r="R15" s="153">
        <v>0</v>
      </c>
      <c r="S15" s="190"/>
      <c r="T15" s="40" t="s">
        <v>492</v>
      </c>
    </row>
    <row r="16" spans="1:20" s="2" customFormat="1" ht="87.75" customHeight="1" x14ac:dyDescent="0.2">
      <c r="A16" s="256">
        <v>3</v>
      </c>
      <c r="B16" s="73">
        <v>8</v>
      </c>
      <c r="C16" s="4" t="s">
        <v>1841</v>
      </c>
      <c r="D16" s="78" t="s">
        <v>322</v>
      </c>
      <c r="E16" s="78" t="s">
        <v>327</v>
      </c>
      <c r="F16" s="78" t="s">
        <v>489</v>
      </c>
      <c r="G16" s="78" t="s">
        <v>487</v>
      </c>
      <c r="H16" s="78">
        <v>3</v>
      </c>
      <c r="I16" s="78" t="s">
        <v>328</v>
      </c>
      <c r="J16" s="78">
        <v>30</v>
      </c>
      <c r="K16" s="78" t="s">
        <v>64</v>
      </c>
      <c r="L16" s="78" t="s">
        <v>45</v>
      </c>
      <c r="M16" s="320" t="s">
        <v>491</v>
      </c>
      <c r="N16" s="130"/>
      <c r="O16" s="130"/>
      <c r="P16" s="130"/>
      <c r="Q16" s="130"/>
      <c r="R16" s="153">
        <v>0</v>
      </c>
      <c r="S16" s="190"/>
      <c r="T16" s="40" t="s">
        <v>493</v>
      </c>
    </row>
    <row r="17" spans="1:21" s="2" customFormat="1" ht="42" customHeight="1" x14ac:dyDescent="0.2">
      <c r="A17" s="258">
        <v>3</v>
      </c>
      <c r="B17" s="73">
        <v>9</v>
      </c>
      <c r="C17" s="150" t="s">
        <v>87</v>
      </c>
      <c r="D17" s="150" t="s">
        <v>48</v>
      </c>
      <c r="E17" s="151" t="s">
        <v>78</v>
      </c>
      <c r="F17" s="151" t="s">
        <v>33</v>
      </c>
      <c r="G17" s="151" t="s">
        <v>141</v>
      </c>
      <c r="H17" s="156" t="s">
        <v>183</v>
      </c>
      <c r="I17" s="151" t="s">
        <v>78</v>
      </c>
      <c r="J17" s="151">
        <v>30</v>
      </c>
      <c r="K17" s="151" t="s">
        <v>64</v>
      </c>
      <c r="L17" s="86" t="s">
        <v>49</v>
      </c>
      <c r="M17" s="484" t="s">
        <v>1929</v>
      </c>
      <c r="N17" s="178"/>
      <c r="O17" s="178"/>
      <c r="P17" s="178"/>
      <c r="Q17" s="176"/>
      <c r="R17" s="153">
        <v>0</v>
      </c>
      <c r="S17" s="179"/>
      <c r="T17" s="197" t="s">
        <v>1800</v>
      </c>
    </row>
    <row r="18" spans="1:21" s="2" customFormat="1" ht="70.5" customHeight="1" x14ac:dyDescent="0.2">
      <c r="A18" s="258">
        <v>3</v>
      </c>
      <c r="B18" s="73">
        <v>10</v>
      </c>
      <c r="C18" s="71" t="s">
        <v>175</v>
      </c>
      <c r="D18" s="73" t="s">
        <v>41</v>
      </c>
      <c r="E18" s="71" t="s">
        <v>52</v>
      </c>
      <c r="F18" s="71" t="s">
        <v>184</v>
      </c>
      <c r="G18" s="73" t="s">
        <v>1801</v>
      </c>
      <c r="H18" s="73">
        <v>7</v>
      </c>
      <c r="I18" s="71" t="s">
        <v>482</v>
      </c>
      <c r="J18" s="73">
        <v>12</v>
      </c>
      <c r="K18" s="73" t="s">
        <v>82</v>
      </c>
      <c r="L18" s="86" t="s">
        <v>49</v>
      </c>
      <c r="M18" s="468" t="s">
        <v>1930</v>
      </c>
      <c r="N18" s="130"/>
      <c r="O18" s="130"/>
      <c r="P18" s="130"/>
      <c r="Q18" s="130"/>
      <c r="R18" s="153">
        <v>0</v>
      </c>
      <c r="S18" s="72"/>
      <c r="T18" s="195" t="s">
        <v>480</v>
      </c>
    </row>
    <row r="19" spans="1:21" s="2" customFormat="1" ht="71.25" customHeight="1" x14ac:dyDescent="0.2">
      <c r="A19" s="258">
        <v>3</v>
      </c>
      <c r="B19" s="73">
        <v>11</v>
      </c>
      <c r="C19" s="71" t="s">
        <v>176</v>
      </c>
      <c r="D19" s="73" t="s">
        <v>41</v>
      </c>
      <c r="E19" s="71" t="s">
        <v>52</v>
      </c>
      <c r="F19" s="71" t="s">
        <v>185</v>
      </c>
      <c r="G19" s="73" t="s">
        <v>1801</v>
      </c>
      <c r="H19" s="73">
        <v>7</v>
      </c>
      <c r="I19" s="71" t="s">
        <v>483</v>
      </c>
      <c r="J19" s="73">
        <v>12</v>
      </c>
      <c r="K19" s="73" t="s">
        <v>82</v>
      </c>
      <c r="L19" s="86" t="s">
        <v>49</v>
      </c>
      <c r="M19" s="468" t="s">
        <v>1931</v>
      </c>
      <c r="N19" s="130"/>
      <c r="O19" s="130"/>
      <c r="P19" s="130"/>
      <c r="Q19" s="130"/>
      <c r="R19" s="153">
        <v>0</v>
      </c>
      <c r="S19" s="72"/>
      <c r="T19" s="195" t="s">
        <v>480</v>
      </c>
    </row>
    <row r="20" spans="1:21" s="2" customFormat="1" ht="66" customHeight="1" x14ac:dyDescent="0.2">
      <c r="A20" s="258">
        <v>3</v>
      </c>
      <c r="B20" s="73">
        <v>12</v>
      </c>
      <c r="C20" s="73" t="s">
        <v>88</v>
      </c>
      <c r="D20" s="71" t="s">
        <v>10</v>
      </c>
      <c r="E20" s="71" t="s">
        <v>52</v>
      </c>
      <c r="F20" s="74" t="s">
        <v>93</v>
      </c>
      <c r="G20" s="74" t="s">
        <v>73</v>
      </c>
      <c r="H20" s="71">
        <v>20</v>
      </c>
      <c r="I20" s="71" t="s">
        <v>1947</v>
      </c>
      <c r="J20" s="71">
        <v>90</v>
      </c>
      <c r="K20" s="78" t="s">
        <v>475</v>
      </c>
      <c r="L20" s="86" t="s">
        <v>49</v>
      </c>
      <c r="M20" s="464" t="s">
        <v>2066</v>
      </c>
      <c r="N20" s="130"/>
      <c r="O20" s="130"/>
      <c r="P20" s="130"/>
      <c r="Q20" s="130"/>
      <c r="R20" s="153">
        <v>0</v>
      </c>
      <c r="S20" s="72"/>
      <c r="T20" s="88" t="s">
        <v>474</v>
      </c>
    </row>
    <row r="21" spans="1:21" s="2" customFormat="1" ht="54" customHeight="1" x14ac:dyDescent="0.2">
      <c r="A21" s="258">
        <v>3</v>
      </c>
      <c r="B21" s="73">
        <v>13</v>
      </c>
      <c r="C21" s="433" t="s">
        <v>168</v>
      </c>
      <c r="D21" s="433" t="s">
        <v>10</v>
      </c>
      <c r="E21" s="145" t="s">
        <v>468</v>
      </c>
      <c r="F21" s="175" t="s">
        <v>108</v>
      </c>
      <c r="G21" s="434" t="s">
        <v>65</v>
      </c>
      <c r="H21" s="433">
        <v>5</v>
      </c>
      <c r="I21" s="146" t="s">
        <v>468</v>
      </c>
      <c r="J21" s="433">
        <v>10</v>
      </c>
      <c r="K21" s="433" t="s">
        <v>82</v>
      </c>
      <c r="L21" s="86" t="s">
        <v>49</v>
      </c>
      <c r="M21" s="485" t="s">
        <v>1932</v>
      </c>
      <c r="N21" s="173"/>
      <c r="O21" s="173"/>
      <c r="P21" s="173"/>
      <c r="Q21" s="173"/>
      <c r="R21" s="153">
        <v>0</v>
      </c>
      <c r="S21" s="168"/>
      <c r="T21" s="194" t="s">
        <v>179</v>
      </c>
    </row>
    <row r="22" spans="1:21" s="2" customFormat="1" ht="66.75" customHeight="1" x14ac:dyDescent="0.2">
      <c r="A22" s="258">
        <v>3</v>
      </c>
      <c r="B22" s="73">
        <v>14</v>
      </c>
      <c r="C22" s="172" t="s">
        <v>171</v>
      </c>
      <c r="D22" s="172" t="s">
        <v>44</v>
      </c>
      <c r="E22" s="78" t="s">
        <v>77</v>
      </c>
      <c r="F22" s="172" t="s">
        <v>110</v>
      </c>
      <c r="G22" s="152" t="s">
        <v>547</v>
      </c>
      <c r="H22" s="152" t="s">
        <v>1868</v>
      </c>
      <c r="I22" s="152" t="s">
        <v>1861</v>
      </c>
      <c r="J22" s="152">
        <v>50</v>
      </c>
      <c r="K22" s="145" t="s">
        <v>472</v>
      </c>
      <c r="L22" s="86" t="s">
        <v>49</v>
      </c>
      <c r="M22" s="474" t="s">
        <v>2156</v>
      </c>
      <c r="N22" s="130"/>
      <c r="O22" s="130"/>
      <c r="P22" s="130"/>
      <c r="Q22" s="130"/>
      <c r="R22" s="153">
        <v>0</v>
      </c>
      <c r="S22" s="83"/>
      <c r="T22" s="194" t="s">
        <v>1767</v>
      </c>
    </row>
    <row r="23" spans="1:21" s="2" customFormat="1" ht="63.75" customHeight="1" x14ac:dyDescent="0.2">
      <c r="A23" s="258">
        <v>3</v>
      </c>
      <c r="B23" s="73">
        <v>15</v>
      </c>
      <c r="C23" s="172" t="s">
        <v>172</v>
      </c>
      <c r="D23" s="172" t="s">
        <v>44</v>
      </c>
      <c r="E23" s="78" t="s">
        <v>77</v>
      </c>
      <c r="F23" s="172" t="s">
        <v>108</v>
      </c>
      <c r="G23" s="152" t="s">
        <v>548</v>
      </c>
      <c r="H23" s="152" t="s">
        <v>1868</v>
      </c>
      <c r="I23" s="152" t="s">
        <v>1861</v>
      </c>
      <c r="J23" s="152">
        <v>50</v>
      </c>
      <c r="K23" s="145" t="s">
        <v>472</v>
      </c>
      <c r="L23" s="86" t="s">
        <v>49</v>
      </c>
      <c r="M23" s="474" t="s">
        <v>2157</v>
      </c>
      <c r="N23" s="83"/>
      <c r="O23" s="83"/>
      <c r="P23" s="83"/>
      <c r="Q23" s="83"/>
      <c r="R23" s="153">
        <v>0</v>
      </c>
      <c r="S23" s="80"/>
      <c r="T23" s="194" t="s">
        <v>1767</v>
      </c>
    </row>
    <row r="24" spans="1:21" s="2" customFormat="1" ht="66" customHeight="1" x14ac:dyDescent="0.2">
      <c r="A24" s="258">
        <v>3</v>
      </c>
      <c r="B24" s="73">
        <v>16</v>
      </c>
      <c r="C24" s="172" t="s">
        <v>173</v>
      </c>
      <c r="D24" s="172" t="s">
        <v>44</v>
      </c>
      <c r="E24" s="78" t="s">
        <v>77</v>
      </c>
      <c r="F24" s="172" t="s">
        <v>180</v>
      </c>
      <c r="G24" s="152" t="s">
        <v>549</v>
      </c>
      <c r="H24" s="152" t="s">
        <v>1868</v>
      </c>
      <c r="I24" s="152" t="s">
        <v>1861</v>
      </c>
      <c r="J24" s="172">
        <v>50</v>
      </c>
      <c r="K24" s="145" t="s">
        <v>472</v>
      </c>
      <c r="L24" s="86" t="s">
        <v>49</v>
      </c>
      <c r="M24" s="474" t="s">
        <v>2157</v>
      </c>
      <c r="N24" s="130"/>
      <c r="O24" s="130"/>
      <c r="P24" s="130"/>
      <c r="Q24" s="130"/>
      <c r="R24" s="153">
        <v>0</v>
      </c>
      <c r="S24" s="72"/>
      <c r="T24" s="194" t="s">
        <v>1767</v>
      </c>
    </row>
    <row r="25" spans="1:21" s="2" customFormat="1" ht="105" customHeight="1" x14ac:dyDescent="0.2">
      <c r="A25" s="258">
        <v>3</v>
      </c>
      <c r="B25" s="73">
        <v>17</v>
      </c>
      <c r="C25" s="71" t="s">
        <v>1866</v>
      </c>
      <c r="D25" s="73" t="s">
        <v>10</v>
      </c>
      <c r="E25" s="71" t="s">
        <v>479</v>
      </c>
      <c r="F25" s="71" t="s">
        <v>30</v>
      </c>
      <c r="G25" s="73" t="s">
        <v>129</v>
      </c>
      <c r="H25" s="73">
        <v>16</v>
      </c>
      <c r="I25" s="71" t="s">
        <v>1872</v>
      </c>
      <c r="J25" s="73">
        <v>250</v>
      </c>
      <c r="K25" s="73" t="s">
        <v>1956</v>
      </c>
      <c r="L25" s="86" t="s">
        <v>49</v>
      </c>
      <c r="M25" s="473" t="s">
        <v>2067</v>
      </c>
      <c r="N25" s="163"/>
      <c r="O25" s="130"/>
      <c r="P25" s="130"/>
      <c r="Q25" s="130"/>
      <c r="R25" s="153">
        <v>0</v>
      </c>
      <c r="S25" s="72"/>
      <c r="T25" s="195" t="s">
        <v>480</v>
      </c>
    </row>
    <row r="26" spans="1:21" s="2" customFormat="1" ht="42" customHeight="1" x14ac:dyDescent="0.2">
      <c r="A26" s="91">
        <v>3</v>
      </c>
      <c r="B26" s="73">
        <v>18</v>
      </c>
      <c r="C26" s="73" t="s">
        <v>74</v>
      </c>
      <c r="D26" s="73" t="s">
        <v>10</v>
      </c>
      <c r="E26" s="73" t="s">
        <v>95</v>
      </c>
      <c r="F26" s="74" t="s">
        <v>550</v>
      </c>
      <c r="G26" s="73" t="s">
        <v>65</v>
      </c>
      <c r="H26" s="73">
        <v>20</v>
      </c>
      <c r="I26" s="73" t="s">
        <v>96</v>
      </c>
      <c r="J26" s="73">
        <v>20</v>
      </c>
      <c r="K26" s="73" t="s">
        <v>56</v>
      </c>
      <c r="L26" s="71" t="s">
        <v>12</v>
      </c>
      <c r="M26" s="482" t="s">
        <v>1933</v>
      </c>
      <c r="N26" s="130"/>
      <c r="O26" s="130"/>
      <c r="P26" s="130"/>
      <c r="Q26" s="130"/>
      <c r="R26" s="153">
        <v>0</v>
      </c>
      <c r="S26" s="56" t="s">
        <v>588</v>
      </c>
      <c r="T26" s="88" t="s">
        <v>594</v>
      </c>
      <c r="U26" s="250"/>
    </row>
    <row r="27" spans="1:21" s="2" customFormat="1" ht="42" customHeight="1" x14ac:dyDescent="0.2">
      <c r="A27" s="257">
        <v>3</v>
      </c>
      <c r="B27" s="73">
        <v>19</v>
      </c>
      <c r="C27" s="73" t="s">
        <v>99</v>
      </c>
      <c r="D27" s="73" t="s">
        <v>10</v>
      </c>
      <c r="E27" s="73" t="s">
        <v>98</v>
      </c>
      <c r="F27" s="74" t="s">
        <v>550</v>
      </c>
      <c r="G27" s="251" t="s">
        <v>61</v>
      </c>
      <c r="H27" s="73">
        <v>8</v>
      </c>
      <c r="I27" s="73" t="s">
        <v>100</v>
      </c>
      <c r="J27" s="73">
        <v>15</v>
      </c>
      <c r="K27" s="73" t="s">
        <v>59</v>
      </c>
      <c r="L27" s="71" t="s">
        <v>12</v>
      </c>
      <c r="M27" s="482" t="s">
        <v>2165</v>
      </c>
      <c r="N27" s="130"/>
      <c r="O27" s="130"/>
      <c r="P27" s="130"/>
      <c r="Q27" s="130"/>
      <c r="R27" s="153">
        <v>0</v>
      </c>
      <c r="S27" s="56" t="s">
        <v>588</v>
      </c>
      <c r="T27" s="56" t="s">
        <v>593</v>
      </c>
      <c r="U27" s="250"/>
    </row>
    <row r="28" spans="1:21" s="37" customFormat="1" ht="54.75" customHeight="1" x14ac:dyDescent="0.2">
      <c r="A28" s="258">
        <v>3</v>
      </c>
      <c r="B28" s="73">
        <v>20</v>
      </c>
      <c r="C28" s="171" t="s">
        <v>551</v>
      </c>
      <c r="D28" s="171" t="s">
        <v>44</v>
      </c>
      <c r="E28" s="171" t="s">
        <v>81</v>
      </c>
      <c r="F28" s="146" t="s">
        <v>35</v>
      </c>
      <c r="G28" s="145" t="s">
        <v>465</v>
      </c>
      <c r="H28" s="171">
        <v>5</v>
      </c>
      <c r="I28" s="146" t="s">
        <v>1873</v>
      </c>
      <c r="J28" s="73">
        <v>20</v>
      </c>
      <c r="K28" s="145" t="s">
        <v>466</v>
      </c>
      <c r="L28" s="86" t="s">
        <v>49</v>
      </c>
      <c r="M28" s="474" t="s">
        <v>2122</v>
      </c>
      <c r="N28" s="173"/>
      <c r="O28" s="173"/>
      <c r="P28" s="173"/>
      <c r="Q28" s="173"/>
      <c r="R28" s="153">
        <v>0</v>
      </c>
      <c r="S28" s="168"/>
      <c r="T28" s="194" t="s">
        <v>1767</v>
      </c>
    </row>
    <row r="29" spans="1:21" s="37" customFormat="1" ht="97.5" customHeight="1" x14ac:dyDescent="0.2">
      <c r="A29" s="258">
        <v>3</v>
      </c>
      <c r="B29" s="73">
        <v>21</v>
      </c>
      <c r="C29" s="172" t="s">
        <v>169</v>
      </c>
      <c r="D29" s="171" t="s">
        <v>44</v>
      </c>
      <c r="E29" s="145" t="s">
        <v>545</v>
      </c>
      <c r="F29" s="146" t="s">
        <v>35</v>
      </c>
      <c r="G29" s="174" t="s">
        <v>412</v>
      </c>
      <c r="H29" s="171">
        <v>5</v>
      </c>
      <c r="I29" s="146" t="s">
        <v>2069</v>
      </c>
      <c r="J29" s="171">
        <v>20</v>
      </c>
      <c r="K29" s="145" t="s">
        <v>467</v>
      </c>
      <c r="L29" s="86" t="s">
        <v>49</v>
      </c>
      <c r="M29" s="474" t="s">
        <v>1934</v>
      </c>
      <c r="N29" s="130"/>
      <c r="O29" s="130"/>
      <c r="P29" s="130"/>
      <c r="Q29" s="130"/>
      <c r="R29" s="153">
        <v>0</v>
      </c>
      <c r="S29" s="78"/>
      <c r="T29" s="194" t="s">
        <v>1767</v>
      </c>
    </row>
    <row r="30" spans="1:21" s="2" customFormat="1" ht="99.95" customHeight="1" x14ac:dyDescent="0.2">
      <c r="A30" s="258">
        <v>3</v>
      </c>
      <c r="B30" s="73">
        <v>22</v>
      </c>
      <c r="C30" s="172" t="s">
        <v>170</v>
      </c>
      <c r="D30" s="171" t="s">
        <v>44</v>
      </c>
      <c r="E30" s="145" t="s">
        <v>545</v>
      </c>
      <c r="F30" s="146" t="s">
        <v>35</v>
      </c>
      <c r="G30" s="174" t="s">
        <v>1802</v>
      </c>
      <c r="H30" s="171">
        <v>5</v>
      </c>
      <c r="I30" s="146" t="s">
        <v>2069</v>
      </c>
      <c r="J30" s="171">
        <v>20</v>
      </c>
      <c r="K30" s="145" t="s">
        <v>467</v>
      </c>
      <c r="L30" s="86" t="s">
        <v>49</v>
      </c>
      <c r="M30" s="474" t="s">
        <v>1935</v>
      </c>
      <c r="N30" s="130"/>
      <c r="O30" s="130"/>
      <c r="P30" s="130"/>
      <c r="Q30" s="130"/>
      <c r="R30" s="153">
        <v>0</v>
      </c>
      <c r="S30" s="78"/>
      <c r="T30" s="194" t="s">
        <v>1767</v>
      </c>
    </row>
    <row r="31" spans="1:21" s="2" customFormat="1" ht="81.95" customHeight="1" x14ac:dyDescent="0.2">
      <c r="A31" s="91">
        <v>3</v>
      </c>
      <c r="B31" s="73">
        <v>23</v>
      </c>
      <c r="C31" s="73" t="s">
        <v>469</v>
      </c>
      <c r="D31" s="3" t="s">
        <v>44</v>
      </c>
      <c r="E31" s="3" t="s">
        <v>552</v>
      </c>
      <c r="F31" s="3" t="s">
        <v>64</v>
      </c>
      <c r="G31" s="3" t="s">
        <v>348</v>
      </c>
      <c r="H31" s="3">
        <v>19</v>
      </c>
      <c r="I31" s="3" t="s">
        <v>2089</v>
      </c>
      <c r="J31" s="3">
        <v>180</v>
      </c>
      <c r="K31" s="3" t="s">
        <v>553</v>
      </c>
      <c r="L31" s="86" t="s">
        <v>351</v>
      </c>
      <c r="M31" s="486" t="s">
        <v>352</v>
      </c>
      <c r="N31" s="130"/>
      <c r="O31" s="130"/>
      <c r="P31" s="130"/>
      <c r="Q31" s="130"/>
      <c r="R31" s="153">
        <v>0</v>
      </c>
      <c r="S31" s="249"/>
      <c r="T31" s="40" t="s">
        <v>496</v>
      </c>
    </row>
    <row r="32" spans="1:21" s="2" customFormat="1" ht="81.95" customHeight="1" x14ac:dyDescent="0.2">
      <c r="A32" s="91">
        <v>3</v>
      </c>
      <c r="B32" s="73">
        <v>24</v>
      </c>
      <c r="C32" s="73" t="s">
        <v>469</v>
      </c>
      <c r="D32" s="3" t="s">
        <v>44</v>
      </c>
      <c r="E32" s="3" t="s">
        <v>552</v>
      </c>
      <c r="F32" s="3" t="s">
        <v>64</v>
      </c>
      <c r="G32" s="3" t="s">
        <v>1676</v>
      </c>
      <c r="H32" s="3">
        <v>23</v>
      </c>
      <c r="I32" s="3" t="s">
        <v>2089</v>
      </c>
      <c r="J32" s="3">
        <v>180</v>
      </c>
      <c r="K32" s="3" t="s">
        <v>498</v>
      </c>
      <c r="L32" s="86" t="s">
        <v>351</v>
      </c>
      <c r="M32" s="486" t="s">
        <v>352</v>
      </c>
      <c r="N32" s="130"/>
      <c r="O32" s="130"/>
      <c r="P32" s="130"/>
      <c r="Q32" s="130"/>
      <c r="R32" s="153">
        <v>0</v>
      </c>
      <c r="S32" s="249"/>
      <c r="T32" s="40" t="s">
        <v>496</v>
      </c>
    </row>
    <row r="33" spans="1:20" s="2" customFormat="1" ht="81.95" customHeight="1" x14ac:dyDescent="0.2">
      <c r="A33" s="91">
        <v>3</v>
      </c>
      <c r="B33" s="73">
        <v>25</v>
      </c>
      <c r="C33" s="73" t="s">
        <v>497</v>
      </c>
      <c r="D33" s="3" t="s">
        <v>44</v>
      </c>
      <c r="E33" s="3" t="s">
        <v>80</v>
      </c>
      <c r="F33" s="3" t="s">
        <v>64</v>
      </c>
      <c r="G33" s="8" t="s">
        <v>349</v>
      </c>
      <c r="H33" s="8" t="s">
        <v>181</v>
      </c>
      <c r="I33" s="3" t="s">
        <v>2090</v>
      </c>
      <c r="J33" s="3">
        <v>80</v>
      </c>
      <c r="K33" s="3" t="s">
        <v>499</v>
      </c>
      <c r="L33" s="86" t="s">
        <v>351</v>
      </c>
      <c r="M33" s="486" t="s">
        <v>352</v>
      </c>
      <c r="N33" s="130"/>
      <c r="O33" s="130"/>
      <c r="P33" s="130"/>
      <c r="Q33" s="130"/>
      <c r="R33" s="153">
        <v>0</v>
      </c>
      <c r="S33" s="72"/>
      <c r="T33" s="40" t="s">
        <v>496</v>
      </c>
    </row>
    <row r="34" spans="1:20" s="2" customFormat="1" ht="81.95" customHeight="1" x14ac:dyDescent="0.2">
      <c r="A34" s="91">
        <v>3</v>
      </c>
      <c r="B34" s="73">
        <v>26</v>
      </c>
      <c r="C34" s="73" t="s">
        <v>497</v>
      </c>
      <c r="D34" s="3" t="s">
        <v>44</v>
      </c>
      <c r="E34" s="3" t="s">
        <v>80</v>
      </c>
      <c r="F34" s="3" t="s">
        <v>64</v>
      </c>
      <c r="G34" s="8" t="s">
        <v>350</v>
      </c>
      <c r="H34" s="8" t="s">
        <v>347</v>
      </c>
      <c r="I34" s="3" t="s">
        <v>2091</v>
      </c>
      <c r="J34" s="3">
        <v>80</v>
      </c>
      <c r="K34" s="3" t="s">
        <v>499</v>
      </c>
      <c r="L34" s="86" t="s">
        <v>351</v>
      </c>
      <c r="M34" s="486" t="s">
        <v>352</v>
      </c>
      <c r="N34" s="130"/>
      <c r="O34" s="130"/>
      <c r="P34" s="130"/>
      <c r="Q34" s="130"/>
      <c r="R34" s="153">
        <v>0</v>
      </c>
      <c r="S34" s="72"/>
      <c r="T34" s="40" t="s">
        <v>496</v>
      </c>
    </row>
    <row r="35" spans="1:20" s="2" customFormat="1" ht="67.5" customHeight="1" x14ac:dyDescent="0.2">
      <c r="A35" s="258"/>
      <c r="B35" s="73">
        <v>27</v>
      </c>
      <c r="C35" s="313" t="s">
        <v>642</v>
      </c>
      <c r="D35" s="313" t="s">
        <v>10</v>
      </c>
      <c r="E35" s="3" t="s">
        <v>80</v>
      </c>
      <c r="F35" s="3" t="s">
        <v>64</v>
      </c>
      <c r="G35" s="3" t="s">
        <v>639</v>
      </c>
      <c r="H35" s="73">
        <v>13</v>
      </c>
      <c r="I35" s="71" t="s">
        <v>80</v>
      </c>
      <c r="J35" s="73">
        <v>74</v>
      </c>
      <c r="K35" s="73" t="s">
        <v>640</v>
      </c>
      <c r="L35" s="3" t="s">
        <v>50</v>
      </c>
      <c r="M35" s="487" t="s">
        <v>641</v>
      </c>
      <c r="N35" s="130"/>
      <c r="O35" s="130"/>
      <c r="P35" s="130"/>
      <c r="Q35" s="130"/>
      <c r="R35" s="153"/>
      <c r="S35" s="78"/>
      <c r="T35" s="194"/>
    </row>
    <row r="36" spans="1:20" s="2" customFormat="1" ht="64.5" customHeight="1" x14ac:dyDescent="0.25">
      <c r="A36" s="258">
        <v>3</v>
      </c>
      <c r="B36" s="73">
        <v>28</v>
      </c>
      <c r="C36" s="145" t="s">
        <v>177</v>
      </c>
      <c r="D36" s="145" t="s">
        <v>10</v>
      </c>
      <c r="E36" s="146" t="s">
        <v>80</v>
      </c>
      <c r="F36" s="146" t="s">
        <v>186</v>
      </c>
      <c r="G36" s="180" t="s">
        <v>1803</v>
      </c>
      <c r="H36" s="145">
        <v>5</v>
      </c>
      <c r="I36" s="146" t="s">
        <v>1874</v>
      </c>
      <c r="J36" s="146">
        <v>30</v>
      </c>
      <c r="K36" s="145" t="s">
        <v>484</v>
      </c>
      <c r="L36" s="86" t="s">
        <v>49</v>
      </c>
      <c r="M36" s="466" t="s">
        <v>1936</v>
      </c>
      <c r="N36" s="153">
        <v>38220</v>
      </c>
      <c r="O36" s="153">
        <v>0</v>
      </c>
      <c r="P36" s="153">
        <v>80000</v>
      </c>
      <c r="Q36" s="153">
        <v>0</v>
      </c>
      <c r="R36" s="153">
        <f>SUM(N36:Q36)</f>
        <v>118220</v>
      </c>
      <c r="S36" s="181"/>
      <c r="T36" s="161" t="s">
        <v>481</v>
      </c>
    </row>
    <row r="37" spans="1:20" s="2" customFormat="1" ht="97.15" customHeight="1" x14ac:dyDescent="0.2">
      <c r="A37" s="258">
        <v>3</v>
      </c>
      <c r="B37" s="73">
        <v>29</v>
      </c>
      <c r="C37" s="172" t="s">
        <v>89</v>
      </c>
      <c r="D37" s="171" t="s">
        <v>44</v>
      </c>
      <c r="E37" s="145" t="s">
        <v>545</v>
      </c>
      <c r="F37" s="146" t="s">
        <v>35</v>
      </c>
      <c r="G37" s="174" t="s">
        <v>53</v>
      </c>
      <c r="H37" s="171">
        <v>14</v>
      </c>
      <c r="I37" s="146" t="s">
        <v>2069</v>
      </c>
      <c r="J37" s="171">
        <v>50</v>
      </c>
      <c r="K37" s="145" t="s">
        <v>471</v>
      </c>
      <c r="L37" s="86" t="s">
        <v>49</v>
      </c>
      <c r="M37" s="474" t="s">
        <v>1937</v>
      </c>
      <c r="N37" s="130"/>
      <c r="O37" s="130"/>
      <c r="P37" s="130"/>
      <c r="Q37" s="130"/>
      <c r="R37" s="153">
        <v>0</v>
      </c>
      <c r="S37" s="83"/>
      <c r="T37" s="194" t="s">
        <v>1767</v>
      </c>
    </row>
    <row r="38" spans="1:20" s="2" customFormat="1" ht="38.25" customHeight="1" x14ac:dyDescent="0.2">
      <c r="A38" s="258">
        <v>3</v>
      </c>
      <c r="B38" s="73">
        <v>30</v>
      </c>
      <c r="C38" s="73" t="s">
        <v>178</v>
      </c>
      <c r="D38" s="73" t="s">
        <v>10</v>
      </c>
      <c r="E38" s="73" t="s">
        <v>52</v>
      </c>
      <c r="F38" s="71" t="s">
        <v>36</v>
      </c>
      <c r="G38" s="74" t="s">
        <v>91</v>
      </c>
      <c r="H38" s="73">
        <v>8</v>
      </c>
      <c r="I38" s="73" t="s">
        <v>52</v>
      </c>
      <c r="J38" s="73">
        <v>10</v>
      </c>
      <c r="K38" s="73" t="s">
        <v>82</v>
      </c>
      <c r="L38" s="71" t="s">
        <v>49</v>
      </c>
      <c r="M38" s="481" t="s">
        <v>1938</v>
      </c>
      <c r="N38" s="176"/>
      <c r="O38" s="176"/>
      <c r="P38" s="399"/>
      <c r="Q38" s="400">
        <v>2000</v>
      </c>
      <c r="R38" s="153">
        <v>0</v>
      </c>
      <c r="S38" s="182"/>
      <c r="T38" s="88" t="s">
        <v>485</v>
      </c>
    </row>
    <row r="39" spans="1:20" s="2" customFormat="1" ht="64.5" customHeight="1" x14ac:dyDescent="0.2">
      <c r="A39" s="258">
        <v>3</v>
      </c>
      <c r="B39" s="73">
        <v>31</v>
      </c>
      <c r="C39" s="71" t="s">
        <v>1804</v>
      </c>
      <c r="D39" s="71" t="s">
        <v>544</v>
      </c>
      <c r="E39" s="71" t="s">
        <v>476</v>
      </c>
      <c r="F39" s="71" t="s">
        <v>38</v>
      </c>
      <c r="G39" s="74" t="s">
        <v>2118</v>
      </c>
      <c r="H39" s="71">
        <v>13</v>
      </c>
      <c r="I39" s="71" t="s">
        <v>476</v>
      </c>
      <c r="J39" s="71">
        <v>50</v>
      </c>
      <c r="K39" s="78" t="s">
        <v>1805</v>
      </c>
      <c r="L39" s="86" t="s">
        <v>49</v>
      </c>
      <c r="M39" s="464" t="s">
        <v>1939</v>
      </c>
      <c r="N39" s="163"/>
      <c r="O39" s="130"/>
      <c r="P39" s="130"/>
      <c r="Q39" s="130"/>
      <c r="R39" s="153">
        <v>0</v>
      </c>
      <c r="S39" s="72"/>
      <c r="T39" s="88" t="s">
        <v>474</v>
      </c>
    </row>
    <row r="40" spans="1:20" s="2" customFormat="1" ht="100.5" customHeight="1" x14ac:dyDescent="0.2">
      <c r="A40" s="258">
        <v>3</v>
      </c>
      <c r="B40" s="73">
        <v>32</v>
      </c>
      <c r="C40" s="172" t="s">
        <v>92</v>
      </c>
      <c r="D40" s="171" t="s">
        <v>44</v>
      </c>
      <c r="E40" s="145" t="s">
        <v>545</v>
      </c>
      <c r="F40" s="146" t="s">
        <v>35</v>
      </c>
      <c r="G40" s="174" t="s">
        <v>60</v>
      </c>
      <c r="H40" s="171">
        <v>5</v>
      </c>
      <c r="I40" s="146" t="s">
        <v>2069</v>
      </c>
      <c r="J40" s="171">
        <v>20</v>
      </c>
      <c r="K40" s="145" t="s">
        <v>467</v>
      </c>
      <c r="L40" s="86" t="s">
        <v>49</v>
      </c>
      <c r="M40" s="474" t="s">
        <v>1940</v>
      </c>
      <c r="N40" s="248"/>
      <c r="O40" s="248"/>
      <c r="P40" s="248"/>
      <c r="Q40" s="248"/>
      <c r="R40" s="153">
        <v>0</v>
      </c>
      <c r="S40" s="177"/>
      <c r="T40" s="194" t="s">
        <v>1767</v>
      </c>
    </row>
    <row r="41" spans="1:20" s="2" customFormat="1" ht="268.5" customHeight="1" x14ac:dyDescent="0.2">
      <c r="A41" s="256">
        <v>3</v>
      </c>
      <c r="B41" s="73">
        <v>33</v>
      </c>
      <c r="C41" s="73" t="s">
        <v>495</v>
      </c>
      <c r="D41" s="71" t="s">
        <v>10</v>
      </c>
      <c r="E41" s="71" t="s">
        <v>494</v>
      </c>
      <c r="F41" s="71" t="s">
        <v>2119</v>
      </c>
      <c r="G41" s="74" t="s">
        <v>53</v>
      </c>
      <c r="H41" s="73">
        <v>5</v>
      </c>
      <c r="I41" s="71" t="s">
        <v>494</v>
      </c>
      <c r="J41" s="73">
        <v>100</v>
      </c>
      <c r="K41" s="73" t="s">
        <v>554</v>
      </c>
      <c r="L41" s="71" t="s">
        <v>39</v>
      </c>
      <c r="M41" s="320" t="s">
        <v>555</v>
      </c>
      <c r="N41" s="57"/>
      <c r="O41" s="57">
        <v>20000</v>
      </c>
      <c r="P41" s="57">
        <v>0</v>
      </c>
      <c r="Q41" s="57"/>
      <c r="R41" s="57">
        <f>N41+O41+P41+Q41</f>
        <v>20000</v>
      </c>
      <c r="S41" s="57"/>
      <c r="T41" s="56" t="s">
        <v>332</v>
      </c>
    </row>
    <row r="42" spans="1:20" s="2" customFormat="1" ht="54" customHeight="1" x14ac:dyDescent="0.2">
      <c r="A42" s="258">
        <v>3</v>
      </c>
      <c r="B42" s="73">
        <v>34</v>
      </c>
      <c r="C42" s="150" t="s">
        <v>174</v>
      </c>
      <c r="D42" s="150" t="s">
        <v>10</v>
      </c>
      <c r="E42" s="151" t="s">
        <v>79</v>
      </c>
      <c r="F42" s="151" t="s">
        <v>33</v>
      </c>
      <c r="G42" s="151" t="s">
        <v>118</v>
      </c>
      <c r="H42" s="156" t="s">
        <v>181</v>
      </c>
      <c r="I42" s="151" t="s">
        <v>79</v>
      </c>
      <c r="J42" s="151">
        <v>12</v>
      </c>
      <c r="K42" s="151" t="s">
        <v>85</v>
      </c>
      <c r="L42" s="86" t="s">
        <v>49</v>
      </c>
      <c r="M42" s="488" t="s">
        <v>1941</v>
      </c>
      <c r="N42" s="163"/>
      <c r="O42" s="130"/>
      <c r="P42" s="130"/>
      <c r="Q42" s="130"/>
      <c r="R42" s="128"/>
      <c r="S42" s="72"/>
      <c r="T42" s="196" t="s">
        <v>477</v>
      </c>
    </row>
    <row r="43" spans="1:20" s="2" customFormat="1" ht="54" customHeight="1" x14ac:dyDescent="0.2">
      <c r="A43" s="258">
        <v>3</v>
      </c>
      <c r="B43" s="73">
        <v>35</v>
      </c>
      <c r="C43" s="151" t="s">
        <v>86</v>
      </c>
      <c r="D43" s="151" t="s">
        <v>10</v>
      </c>
      <c r="E43" s="151" t="s">
        <v>84</v>
      </c>
      <c r="F43" s="151" t="s">
        <v>33</v>
      </c>
      <c r="G43" s="151" t="s">
        <v>134</v>
      </c>
      <c r="H43" s="156" t="s">
        <v>182</v>
      </c>
      <c r="I43" s="151" t="s">
        <v>556</v>
      </c>
      <c r="J43" s="151">
        <v>15</v>
      </c>
      <c r="K43" s="151" t="s">
        <v>64</v>
      </c>
      <c r="L43" s="86" t="s">
        <v>49</v>
      </c>
      <c r="M43" s="489" t="s">
        <v>1942</v>
      </c>
      <c r="N43" s="130"/>
      <c r="O43" s="130"/>
      <c r="P43" s="130"/>
      <c r="Q43" s="130"/>
      <c r="R43" s="153">
        <v>0</v>
      </c>
      <c r="S43" s="72"/>
      <c r="T43" s="197" t="s">
        <v>1800</v>
      </c>
    </row>
    <row r="44" spans="1:20" s="2" customFormat="1" ht="95.25" customHeight="1" x14ac:dyDescent="0.2">
      <c r="A44" s="258">
        <v>3</v>
      </c>
      <c r="B44" s="73">
        <v>36</v>
      </c>
      <c r="C44" s="171" t="s">
        <v>90</v>
      </c>
      <c r="D44" s="171" t="s">
        <v>44</v>
      </c>
      <c r="E44" s="145" t="s">
        <v>545</v>
      </c>
      <c r="F44" s="146" t="s">
        <v>35</v>
      </c>
      <c r="G44" s="174" t="s">
        <v>412</v>
      </c>
      <c r="H44" s="171">
        <v>5</v>
      </c>
      <c r="I44" s="146" t="s">
        <v>2069</v>
      </c>
      <c r="J44" s="171">
        <v>25</v>
      </c>
      <c r="K44" s="145" t="s">
        <v>467</v>
      </c>
      <c r="L44" s="86" t="s">
        <v>49</v>
      </c>
      <c r="M44" s="474" t="s">
        <v>2164</v>
      </c>
      <c r="N44" s="130"/>
      <c r="O44" s="130"/>
      <c r="P44" s="130"/>
      <c r="Q44" s="130"/>
      <c r="R44" s="153">
        <v>0</v>
      </c>
      <c r="S44" s="78"/>
      <c r="T44" s="194" t="s">
        <v>1767</v>
      </c>
    </row>
    <row r="45" spans="1:20" s="2" customFormat="1" ht="15.75" customHeight="1" x14ac:dyDescent="0.2">
      <c r="A45" s="256"/>
      <c r="B45" s="71"/>
      <c r="C45" s="169" t="s">
        <v>18</v>
      </c>
      <c r="D45" s="136"/>
      <c r="E45" s="136"/>
      <c r="F45" s="136"/>
      <c r="G45" s="136"/>
      <c r="H45" s="136"/>
      <c r="I45" s="136"/>
      <c r="J45" s="136"/>
      <c r="K45" s="136"/>
      <c r="L45" s="136"/>
      <c r="M45" s="480"/>
      <c r="N45" s="165"/>
      <c r="O45" s="165"/>
      <c r="P45" s="165"/>
      <c r="Q45" s="165"/>
      <c r="R45" s="166"/>
      <c r="S45" s="167"/>
      <c r="T45" s="89"/>
    </row>
    <row r="46" spans="1:20" s="2" customFormat="1" ht="132.75" customHeight="1" x14ac:dyDescent="0.2">
      <c r="A46" s="258">
        <v>4</v>
      </c>
      <c r="B46" s="55">
        <v>37</v>
      </c>
      <c r="C46" s="71" t="s">
        <v>76</v>
      </c>
      <c r="D46" s="71" t="s">
        <v>10</v>
      </c>
      <c r="E46" s="71" t="s">
        <v>546</v>
      </c>
      <c r="F46" s="71" t="s">
        <v>218</v>
      </c>
      <c r="G46" s="71" t="s">
        <v>1769</v>
      </c>
      <c r="H46" s="71" t="s">
        <v>1770</v>
      </c>
      <c r="I46" s="71" t="s">
        <v>269</v>
      </c>
      <c r="J46" s="71">
        <v>10</v>
      </c>
      <c r="K46" s="225" t="s">
        <v>270</v>
      </c>
      <c r="L46" s="86" t="s">
        <v>12</v>
      </c>
      <c r="M46" s="319" t="s">
        <v>103</v>
      </c>
      <c r="N46" s="130"/>
      <c r="O46" s="130"/>
      <c r="P46" s="130"/>
      <c r="Q46" s="130"/>
      <c r="R46" s="153">
        <v>0</v>
      </c>
      <c r="S46" s="56" t="s">
        <v>587</v>
      </c>
      <c r="T46" s="56" t="s">
        <v>590</v>
      </c>
    </row>
    <row r="47" spans="1:20" s="2" customFormat="1" ht="49.5" customHeight="1" x14ac:dyDescent="0.2">
      <c r="A47" s="257">
        <v>4</v>
      </c>
      <c r="B47" s="55">
        <v>38</v>
      </c>
      <c r="C47" s="79" t="s">
        <v>533</v>
      </c>
      <c r="D47" s="71" t="s">
        <v>44</v>
      </c>
      <c r="E47" s="71" t="s">
        <v>508</v>
      </c>
      <c r="F47" s="71" t="s">
        <v>509</v>
      </c>
      <c r="G47" s="74" t="s">
        <v>534</v>
      </c>
      <c r="H47" s="74">
        <v>5</v>
      </c>
      <c r="I47" s="71" t="s">
        <v>508</v>
      </c>
      <c r="J47" s="71">
        <v>5</v>
      </c>
      <c r="K47" s="71" t="s">
        <v>342</v>
      </c>
      <c r="L47" s="71" t="s">
        <v>510</v>
      </c>
      <c r="M47" s="319" t="s">
        <v>532</v>
      </c>
      <c r="N47" s="130"/>
      <c r="O47" s="130"/>
      <c r="P47" s="130"/>
      <c r="Q47" s="130"/>
      <c r="R47" s="153">
        <v>0</v>
      </c>
      <c r="S47" s="168"/>
      <c r="T47" s="93" t="s">
        <v>592</v>
      </c>
    </row>
    <row r="48" spans="1:20" s="2" customFormat="1" ht="66" customHeight="1" x14ac:dyDescent="0.2">
      <c r="A48" s="256">
        <v>4</v>
      </c>
      <c r="B48" s="55">
        <v>39</v>
      </c>
      <c r="C48" s="71" t="s">
        <v>101</v>
      </c>
      <c r="D48" s="71" t="s">
        <v>10</v>
      </c>
      <c r="E48" s="71" t="s">
        <v>271</v>
      </c>
      <c r="F48" s="71" t="s">
        <v>218</v>
      </c>
      <c r="G48" s="71" t="s">
        <v>68</v>
      </c>
      <c r="H48" s="71" t="s">
        <v>69</v>
      </c>
      <c r="I48" s="71" t="s">
        <v>272</v>
      </c>
      <c r="J48" s="71">
        <v>10</v>
      </c>
      <c r="K48" s="71" t="s">
        <v>270</v>
      </c>
      <c r="L48" s="71" t="s">
        <v>12</v>
      </c>
      <c r="M48" s="319" t="s">
        <v>273</v>
      </c>
      <c r="N48" s="130"/>
      <c r="O48" s="130"/>
      <c r="P48" s="130"/>
      <c r="Q48" s="130"/>
      <c r="R48" s="153">
        <v>0</v>
      </c>
      <c r="S48" s="56" t="s">
        <v>587</v>
      </c>
      <c r="T48" s="56" t="s">
        <v>590</v>
      </c>
    </row>
    <row r="49" spans="1:21" s="2" customFormat="1" ht="192" customHeight="1" x14ac:dyDescent="0.2">
      <c r="A49" s="256">
        <v>4</v>
      </c>
      <c r="B49" s="55">
        <v>40</v>
      </c>
      <c r="C49" s="73" t="s">
        <v>274</v>
      </c>
      <c r="D49" s="71" t="s">
        <v>10</v>
      </c>
      <c r="E49" s="73" t="s">
        <v>2070</v>
      </c>
      <c r="F49" s="74" t="s">
        <v>1836</v>
      </c>
      <c r="G49" s="251" t="s">
        <v>275</v>
      </c>
      <c r="H49" s="73">
        <v>23</v>
      </c>
      <c r="I49" s="73" t="s">
        <v>2050</v>
      </c>
      <c r="J49" s="73">
        <v>400</v>
      </c>
      <c r="K49" s="86" t="s">
        <v>1695</v>
      </c>
      <c r="L49" s="86" t="s">
        <v>12</v>
      </c>
      <c r="M49" s="490" t="s">
        <v>2163</v>
      </c>
      <c r="N49" s="130"/>
      <c r="O49" s="130">
        <v>1000000</v>
      </c>
      <c r="P49" s="130"/>
      <c r="Q49" s="130"/>
      <c r="R49" s="83">
        <f>SUM(M49:Q49)</f>
        <v>1000000</v>
      </c>
      <c r="S49" s="88" t="s">
        <v>276</v>
      </c>
      <c r="T49" s="252" t="s">
        <v>277</v>
      </c>
    </row>
    <row r="50" spans="1:21" s="2" customFormat="1" ht="54" customHeight="1" x14ac:dyDescent="0.2">
      <c r="A50" s="256"/>
      <c r="B50" s="55">
        <v>41</v>
      </c>
      <c r="C50" s="3" t="s">
        <v>1806</v>
      </c>
      <c r="D50" s="71" t="s">
        <v>10</v>
      </c>
      <c r="E50" s="71" t="s">
        <v>1749</v>
      </c>
      <c r="F50" s="210" t="s">
        <v>36</v>
      </c>
      <c r="G50" s="79" t="s">
        <v>61</v>
      </c>
      <c r="H50" s="71">
        <v>14</v>
      </c>
      <c r="I50" s="71" t="s">
        <v>95</v>
      </c>
      <c r="J50" s="79">
        <v>10</v>
      </c>
      <c r="K50" s="71" t="s">
        <v>64</v>
      </c>
      <c r="L50" s="71" t="s">
        <v>49</v>
      </c>
      <c r="M50" s="319" t="s">
        <v>2158</v>
      </c>
      <c r="N50" s="130"/>
      <c r="O50" s="130"/>
      <c r="P50" s="130"/>
      <c r="Q50" s="130"/>
      <c r="R50" s="153"/>
      <c r="S50" s="56"/>
      <c r="T50" s="75" t="s">
        <v>485</v>
      </c>
      <c r="U50" s="2" t="s">
        <v>57</v>
      </c>
    </row>
    <row r="51" spans="1:21" s="2" customFormat="1" ht="54" customHeight="1" x14ac:dyDescent="0.2">
      <c r="A51" s="257">
        <v>4</v>
      </c>
      <c r="B51" s="55">
        <v>42</v>
      </c>
      <c r="C51" s="78" t="s">
        <v>278</v>
      </c>
      <c r="D51" s="71" t="s">
        <v>10</v>
      </c>
      <c r="E51" s="71" t="s">
        <v>2107</v>
      </c>
      <c r="F51" s="211" t="s">
        <v>72</v>
      </c>
      <c r="G51" s="71" t="s">
        <v>1913</v>
      </c>
      <c r="H51" s="78">
        <v>12</v>
      </c>
      <c r="I51" s="71" t="s">
        <v>75</v>
      </c>
      <c r="J51" s="71">
        <v>120</v>
      </c>
      <c r="K51" s="225" t="s">
        <v>64</v>
      </c>
      <c r="L51" s="86" t="s">
        <v>12</v>
      </c>
      <c r="M51" s="319" t="s">
        <v>2123</v>
      </c>
      <c r="N51" s="81"/>
      <c r="O51" s="130"/>
      <c r="P51" s="130"/>
      <c r="Q51" s="130"/>
      <c r="R51" s="83">
        <f>SUM(M51:Q51)</f>
        <v>0</v>
      </c>
      <c r="S51" s="56" t="s">
        <v>279</v>
      </c>
      <c r="T51" s="56" t="s">
        <v>279</v>
      </c>
    </row>
    <row r="52" spans="1:21" s="2" customFormat="1" ht="54" customHeight="1" x14ac:dyDescent="0.2">
      <c r="A52" s="257"/>
      <c r="B52" s="55">
        <v>43</v>
      </c>
      <c r="C52" s="78" t="s">
        <v>1963</v>
      </c>
      <c r="D52" s="71" t="s">
        <v>41</v>
      </c>
      <c r="E52" s="71" t="s">
        <v>2105</v>
      </c>
      <c r="F52" s="71" t="s">
        <v>509</v>
      </c>
      <c r="G52" s="74" t="s">
        <v>1673</v>
      </c>
      <c r="H52" s="84">
        <v>6</v>
      </c>
      <c r="I52" s="71" t="s">
        <v>2105</v>
      </c>
      <c r="J52" s="71">
        <v>80</v>
      </c>
      <c r="K52" s="71" t="s">
        <v>1674</v>
      </c>
      <c r="L52" s="71" t="s">
        <v>510</v>
      </c>
      <c r="M52" s="464" t="s">
        <v>1669</v>
      </c>
      <c r="N52" s="130"/>
      <c r="O52" s="130"/>
      <c r="P52" s="130"/>
      <c r="Q52" s="130" t="s">
        <v>1675</v>
      </c>
      <c r="R52" s="153" t="s">
        <v>1675</v>
      </c>
      <c r="S52" s="93" t="s">
        <v>592</v>
      </c>
      <c r="T52" s="93" t="s">
        <v>592</v>
      </c>
    </row>
    <row r="53" spans="1:21" s="2" customFormat="1" ht="78" customHeight="1" x14ac:dyDescent="0.2">
      <c r="A53" s="256">
        <v>4</v>
      </c>
      <c r="B53" s="55">
        <v>44</v>
      </c>
      <c r="C53" s="71" t="s">
        <v>166</v>
      </c>
      <c r="D53" s="71" t="s">
        <v>10</v>
      </c>
      <c r="E53" s="71" t="s">
        <v>595</v>
      </c>
      <c r="F53" s="71" t="s">
        <v>31</v>
      </c>
      <c r="G53" s="74" t="s">
        <v>321</v>
      </c>
      <c r="H53" s="71">
        <v>5</v>
      </c>
      <c r="I53" s="71" t="s">
        <v>1875</v>
      </c>
      <c r="J53" s="71">
        <v>20</v>
      </c>
      <c r="K53" s="71" t="s">
        <v>504</v>
      </c>
      <c r="L53" s="86" t="s">
        <v>49</v>
      </c>
      <c r="M53" s="319" t="s">
        <v>2124</v>
      </c>
      <c r="N53" s="170"/>
      <c r="O53" s="83"/>
      <c r="P53" s="83"/>
      <c r="Q53" s="83"/>
      <c r="R53" s="83">
        <v>0</v>
      </c>
      <c r="S53" s="56"/>
      <c r="T53" s="88" t="s">
        <v>500</v>
      </c>
    </row>
    <row r="54" spans="1:21" s="2" customFormat="1" ht="62.25" customHeight="1" x14ac:dyDescent="0.2">
      <c r="A54" s="257"/>
      <c r="B54" s="55">
        <v>45</v>
      </c>
      <c r="C54" s="3" t="s">
        <v>1807</v>
      </c>
      <c r="D54" s="71" t="s">
        <v>1808</v>
      </c>
      <c r="E54" s="73" t="s">
        <v>1964</v>
      </c>
      <c r="F54" s="71" t="s">
        <v>38</v>
      </c>
      <c r="G54" s="74" t="s">
        <v>1809</v>
      </c>
      <c r="H54" s="370">
        <v>15</v>
      </c>
      <c r="I54" s="3" t="s">
        <v>1964</v>
      </c>
      <c r="J54" s="3">
        <v>30</v>
      </c>
      <c r="K54" s="78" t="s">
        <v>1810</v>
      </c>
      <c r="L54" s="86" t="s">
        <v>49</v>
      </c>
      <c r="M54" s="319" t="s">
        <v>1943</v>
      </c>
      <c r="N54" s="81"/>
      <c r="O54" s="130"/>
      <c r="P54" s="130"/>
      <c r="Q54" s="130"/>
      <c r="R54" s="83"/>
      <c r="S54" s="56"/>
      <c r="T54" s="56" t="s">
        <v>474</v>
      </c>
    </row>
    <row r="55" spans="1:21" s="2" customFormat="1" ht="99.95" customHeight="1" x14ac:dyDescent="0.2">
      <c r="A55" s="256"/>
      <c r="B55" s="55">
        <v>46</v>
      </c>
      <c r="C55" s="257" t="s">
        <v>2106</v>
      </c>
      <c r="D55" s="257" t="s">
        <v>10</v>
      </c>
      <c r="E55" s="91" t="s">
        <v>1696</v>
      </c>
      <c r="F55" s="91" t="s">
        <v>32</v>
      </c>
      <c r="G55" s="91" t="s">
        <v>1771</v>
      </c>
      <c r="H55" s="257" t="s">
        <v>1879</v>
      </c>
      <c r="I55" s="91" t="s">
        <v>1697</v>
      </c>
      <c r="J55" s="251">
        <v>10</v>
      </c>
      <c r="K55" s="251" t="s">
        <v>64</v>
      </c>
      <c r="L55" s="257" t="s">
        <v>12</v>
      </c>
      <c r="M55" s="491" t="s">
        <v>1698</v>
      </c>
      <c r="N55" s="365"/>
      <c r="O55" s="358"/>
      <c r="P55" s="358"/>
      <c r="Q55" s="358"/>
      <c r="R55" s="358"/>
      <c r="S55" s="252"/>
      <c r="T55" s="350"/>
    </row>
    <row r="56" spans="1:21" s="2" customFormat="1" ht="102" customHeight="1" x14ac:dyDescent="0.25">
      <c r="A56" s="257">
        <v>4</v>
      </c>
      <c r="B56" s="55">
        <v>47</v>
      </c>
      <c r="C56" s="258" t="s">
        <v>596</v>
      </c>
      <c r="D56" s="259" t="s">
        <v>597</v>
      </c>
      <c r="E56" s="259" t="s">
        <v>600</v>
      </c>
      <c r="F56" s="258" t="s">
        <v>295</v>
      </c>
      <c r="G56" s="258" t="s">
        <v>598</v>
      </c>
      <c r="H56" s="258">
        <v>16</v>
      </c>
      <c r="I56" s="259" t="s">
        <v>600</v>
      </c>
      <c r="J56" s="258">
        <v>250</v>
      </c>
      <c r="K56" s="259" t="s">
        <v>601</v>
      </c>
      <c r="L56" s="258" t="s">
        <v>629</v>
      </c>
      <c r="M56" s="491" t="s">
        <v>2159</v>
      </c>
      <c r="N56" s="260"/>
      <c r="O56" s="261"/>
      <c r="P56" s="260"/>
      <c r="Q56" s="260"/>
      <c r="R56" s="153">
        <v>2000000</v>
      </c>
      <c r="S56" s="262"/>
      <c r="T56" s="263" t="s">
        <v>599</v>
      </c>
    </row>
    <row r="57" spans="1:21" s="2" customFormat="1" ht="113.25" customHeight="1" x14ac:dyDescent="0.2">
      <c r="A57" s="256">
        <v>4</v>
      </c>
      <c r="B57" s="55">
        <v>48</v>
      </c>
      <c r="C57" s="71" t="s">
        <v>313</v>
      </c>
      <c r="D57" s="73" t="s">
        <v>10</v>
      </c>
      <c r="E57" s="73" t="s">
        <v>643</v>
      </c>
      <c r="F57" s="73" t="s">
        <v>50</v>
      </c>
      <c r="G57" s="73" t="s">
        <v>65</v>
      </c>
      <c r="H57" s="73">
        <v>14</v>
      </c>
      <c r="I57" s="73" t="s">
        <v>643</v>
      </c>
      <c r="J57" s="73">
        <v>60</v>
      </c>
      <c r="K57" s="73" t="s">
        <v>505</v>
      </c>
      <c r="L57" s="71" t="s">
        <v>50</v>
      </c>
      <c r="M57" s="492" t="s">
        <v>2162</v>
      </c>
      <c r="N57" s="132">
        <v>0</v>
      </c>
      <c r="O57" s="132">
        <v>0</v>
      </c>
      <c r="P57" s="132">
        <v>0</v>
      </c>
      <c r="Q57" s="132"/>
      <c r="R57" s="153">
        <v>0</v>
      </c>
      <c r="S57" s="253"/>
      <c r="T57" s="72" t="s">
        <v>591</v>
      </c>
    </row>
    <row r="58" spans="1:21" s="2" customFormat="1" ht="108.75" customHeight="1" x14ac:dyDescent="0.2">
      <c r="A58" s="256">
        <v>4</v>
      </c>
      <c r="B58" s="55">
        <v>49</v>
      </c>
      <c r="C58" s="71" t="s">
        <v>314</v>
      </c>
      <c r="D58" s="73" t="s">
        <v>10</v>
      </c>
      <c r="E58" s="73" t="s">
        <v>643</v>
      </c>
      <c r="F58" s="73" t="s">
        <v>50</v>
      </c>
      <c r="G58" s="73" t="s">
        <v>134</v>
      </c>
      <c r="H58" s="73">
        <v>14</v>
      </c>
      <c r="I58" s="73" t="s">
        <v>644</v>
      </c>
      <c r="J58" s="73">
        <v>40</v>
      </c>
      <c r="K58" s="73" t="s">
        <v>505</v>
      </c>
      <c r="L58" s="71" t="s">
        <v>50</v>
      </c>
      <c r="M58" s="492" t="s">
        <v>2161</v>
      </c>
      <c r="N58" s="132">
        <v>0</v>
      </c>
      <c r="O58" s="132">
        <v>0</v>
      </c>
      <c r="P58" s="132">
        <v>0</v>
      </c>
      <c r="Q58" s="132"/>
      <c r="R58" s="153">
        <v>0</v>
      </c>
      <c r="S58" s="253"/>
      <c r="T58" s="72" t="s">
        <v>591</v>
      </c>
    </row>
    <row r="59" spans="1:21" s="2" customFormat="1" ht="54" customHeight="1" x14ac:dyDescent="0.2">
      <c r="A59" s="257"/>
      <c r="B59" s="55">
        <v>50</v>
      </c>
      <c r="C59" s="79" t="s">
        <v>1828</v>
      </c>
      <c r="D59" s="71" t="s">
        <v>1813</v>
      </c>
      <c r="E59" s="71" t="s">
        <v>111</v>
      </c>
      <c r="F59" s="71" t="s">
        <v>1829</v>
      </c>
      <c r="G59" s="74" t="s">
        <v>2175</v>
      </c>
      <c r="H59" s="74"/>
      <c r="I59" s="71" t="s">
        <v>1969</v>
      </c>
      <c r="J59" s="71">
        <v>30</v>
      </c>
      <c r="K59" s="71" t="s">
        <v>1830</v>
      </c>
      <c r="L59" s="71" t="s">
        <v>280</v>
      </c>
      <c r="M59" s="319" t="s">
        <v>2108</v>
      </c>
      <c r="N59" s="130"/>
      <c r="O59" s="130"/>
      <c r="P59" s="130"/>
      <c r="Q59" s="130"/>
      <c r="R59" s="153"/>
      <c r="S59" s="168"/>
      <c r="T59" s="88" t="s">
        <v>580</v>
      </c>
      <c r="U59" s="2" t="s">
        <v>57</v>
      </c>
    </row>
    <row r="60" spans="1:21" s="2" customFormat="1" ht="80.099999999999994" customHeight="1" x14ac:dyDescent="0.2">
      <c r="A60" s="256"/>
      <c r="B60" s="55">
        <v>51</v>
      </c>
      <c r="C60" s="78" t="s">
        <v>325</v>
      </c>
      <c r="D60" s="71" t="s">
        <v>450</v>
      </c>
      <c r="E60" s="78" t="s">
        <v>326</v>
      </c>
      <c r="F60" s="78" t="s">
        <v>489</v>
      </c>
      <c r="G60" s="78" t="s">
        <v>1869</v>
      </c>
      <c r="H60" s="78">
        <v>12</v>
      </c>
      <c r="I60" s="78" t="s">
        <v>1658</v>
      </c>
      <c r="J60" s="78">
        <v>80</v>
      </c>
      <c r="K60" s="78" t="s">
        <v>320</v>
      </c>
      <c r="L60" s="78" t="s">
        <v>45</v>
      </c>
      <c r="M60" s="319" t="s">
        <v>452</v>
      </c>
      <c r="N60" s="130"/>
      <c r="O60" s="130"/>
      <c r="P60" s="130"/>
      <c r="Q60" s="130"/>
      <c r="R60" s="153">
        <v>0</v>
      </c>
      <c r="S60" s="72"/>
      <c r="T60" s="56" t="s">
        <v>493</v>
      </c>
    </row>
    <row r="61" spans="1:21" s="2" customFormat="1" ht="69.75" customHeight="1" x14ac:dyDescent="0.2">
      <c r="A61" s="257">
        <v>4</v>
      </c>
      <c r="B61" s="55">
        <v>52</v>
      </c>
      <c r="C61" s="73" t="s">
        <v>165</v>
      </c>
      <c r="D61" s="73" t="s">
        <v>10</v>
      </c>
      <c r="E61" s="71" t="s">
        <v>502</v>
      </c>
      <c r="F61" s="71" t="s">
        <v>31</v>
      </c>
      <c r="G61" s="74" t="s">
        <v>348</v>
      </c>
      <c r="H61" s="71">
        <v>19</v>
      </c>
      <c r="I61" s="71" t="s">
        <v>502</v>
      </c>
      <c r="J61" s="71">
        <v>50</v>
      </c>
      <c r="K61" s="78" t="s">
        <v>503</v>
      </c>
      <c r="L61" s="86" t="s">
        <v>49</v>
      </c>
      <c r="M61" s="320" t="s">
        <v>1944</v>
      </c>
      <c r="N61" s="130"/>
      <c r="O61" s="130"/>
      <c r="P61" s="130"/>
      <c r="Q61" s="130"/>
      <c r="R61" s="153">
        <v>0</v>
      </c>
      <c r="S61" s="83"/>
      <c r="T61" s="88" t="s">
        <v>500</v>
      </c>
    </row>
    <row r="62" spans="1:21" s="2" customFormat="1" ht="79.5" customHeight="1" x14ac:dyDescent="0.2">
      <c r="A62" s="257"/>
      <c r="B62" s="55">
        <v>53</v>
      </c>
      <c r="C62" s="71" t="s">
        <v>636</v>
      </c>
      <c r="D62" s="71" t="s">
        <v>10</v>
      </c>
      <c r="E62" s="71" t="s">
        <v>2071</v>
      </c>
      <c r="F62" s="71" t="s">
        <v>40</v>
      </c>
      <c r="G62" s="71" t="s">
        <v>53</v>
      </c>
      <c r="H62" s="71">
        <v>14</v>
      </c>
      <c r="I62" s="71" t="s">
        <v>637</v>
      </c>
      <c r="J62" s="84">
        <v>50</v>
      </c>
      <c r="K62" s="84" t="s">
        <v>1876</v>
      </c>
      <c r="L62" s="71" t="s">
        <v>40</v>
      </c>
      <c r="M62" s="319" t="s">
        <v>1914</v>
      </c>
      <c r="N62" s="78"/>
      <c r="O62" s="78"/>
      <c r="P62" s="78"/>
      <c r="Q62" s="78"/>
      <c r="R62" s="153">
        <v>0</v>
      </c>
      <c r="S62" s="78"/>
      <c r="T62" s="54" t="s">
        <v>635</v>
      </c>
    </row>
    <row r="63" spans="1:21" s="2" customFormat="1" ht="53.25" customHeight="1" x14ac:dyDescent="0.2">
      <c r="A63" s="257">
        <v>4</v>
      </c>
      <c r="B63" s="55">
        <v>54</v>
      </c>
      <c r="C63" s="79" t="s">
        <v>531</v>
      </c>
      <c r="D63" s="71" t="s">
        <v>44</v>
      </c>
      <c r="E63" s="71" t="s">
        <v>508</v>
      </c>
      <c r="F63" s="71" t="s">
        <v>509</v>
      </c>
      <c r="G63" s="74" t="s">
        <v>55</v>
      </c>
      <c r="H63" s="74">
        <v>5</v>
      </c>
      <c r="I63" s="71" t="s">
        <v>508</v>
      </c>
      <c r="J63" s="71">
        <v>5</v>
      </c>
      <c r="K63" s="71" t="s">
        <v>342</v>
      </c>
      <c r="L63" s="71" t="s">
        <v>510</v>
      </c>
      <c r="M63" s="319" t="s">
        <v>532</v>
      </c>
      <c r="N63" s="130"/>
      <c r="O63" s="130"/>
      <c r="P63" s="130"/>
      <c r="Q63" s="130"/>
      <c r="R63" s="153">
        <v>0</v>
      </c>
      <c r="S63" s="168"/>
      <c r="T63" s="93" t="s">
        <v>592</v>
      </c>
    </row>
    <row r="64" spans="1:21" s="2" customFormat="1" ht="79.5" customHeight="1" x14ac:dyDescent="0.2">
      <c r="A64" s="256">
        <v>4</v>
      </c>
      <c r="B64" s="55">
        <v>55</v>
      </c>
      <c r="C64" s="71" t="s">
        <v>315</v>
      </c>
      <c r="D64" s="73" t="s">
        <v>10</v>
      </c>
      <c r="E64" s="73" t="s">
        <v>1877</v>
      </c>
      <c r="F64" s="73" t="s">
        <v>50</v>
      </c>
      <c r="G64" s="73" t="s">
        <v>134</v>
      </c>
      <c r="H64" s="73">
        <v>14</v>
      </c>
      <c r="I64" s="73" t="s">
        <v>1877</v>
      </c>
      <c r="J64" s="73">
        <v>14</v>
      </c>
      <c r="K64" s="73" t="s">
        <v>506</v>
      </c>
      <c r="L64" s="71" t="s">
        <v>50</v>
      </c>
      <c r="M64" s="492" t="s">
        <v>507</v>
      </c>
      <c r="N64" s="132">
        <v>0</v>
      </c>
      <c r="O64" s="132">
        <v>0</v>
      </c>
      <c r="P64" s="132">
        <v>0</v>
      </c>
      <c r="Q64" s="132"/>
      <c r="R64" s="153">
        <v>0</v>
      </c>
      <c r="S64" s="253"/>
      <c r="T64" s="72" t="s">
        <v>591</v>
      </c>
    </row>
    <row r="65" spans="1:24" s="2" customFormat="1" ht="62.25" customHeight="1" x14ac:dyDescent="0.2">
      <c r="A65" s="257">
        <v>4</v>
      </c>
      <c r="B65" s="55">
        <v>56</v>
      </c>
      <c r="C65" s="78" t="s">
        <v>535</v>
      </c>
      <c r="D65" s="78" t="s">
        <v>10</v>
      </c>
      <c r="E65" s="71" t="s">
        <v>508</v>
      </c>
      <c r="F65" s="71" t="s">
        <v>509</v>
      </c>
      <c r="G65" s="255" t="s">
        <v>54</v>
      </c>
      <c r="H65" s="78">
        <v>5</v>
      </c>
      <c r="I65" s="71" t="s">
        <v>508</v>
      </c>
      <c r="J65" s="73">
        <v>6</v>
      </c>
      <c r="K65" s="73" t="s">
        <v>56</v>
      </c>
      <c r="L65" s="71" t="s">
        <v>510</v>
      </c>
      <c r="M65" s="482" t="s">
        <v>2160</v>
      </c>
      <c r="N65" s="130"/>
      <c r="O65" s="130"/>
      <c r="P65" s="130"/>
      <c r="Q65" s="130"/>
      <c r="R65" s="153">
        <v>0</v>
      </c>
      <c r="S65" s="168"/>
      <c r="T65" s="93" t="s">
        <v>592</v>
      </c>
    </row>
    <row r="66" spans="1:24" s="2" customFormat="1" ht="53.25" customHeight="1" x14ac:dyDescent="0.2">
      <c r="A66" s="257">
        <v>4</v>
      </c>
      <c r="B66" s="55">
        <v>57</v>
      </c>
      <c r="C66" s="78" t="s">
        <v>511</v>
      </c>
      <c r="D66" s="78" t="s">
        <v>10</v>
      </c>
      <c r="E66" s="71" t="s">
        <v>508</v>
      </c>
      <c r="F66" s="71" t="s">
        <v>509</v>
      </c>
      <c r="G66" s="74" t="s">
        <v>536</v>
      </c>
      <c r="H66" s="78">
        <v>5</v>
      </c>
      <c r="I66" s="71" t="s">
        <v>508</v>
      </c>
      <c r="J66" s="73">
        <v>6</v>
      </c>
      <c r="K66" s="73" t="s">
        <v>59</v>
      </c>
      <c r="L66" s="71" t="s">
        <v>510</v>
      </c>
      <c r="M66" s="464" t="s">
        <v>512</v>
      </c>
      <c r="N66" s="130"/>
      <c r="O66" s="130"/>
      <c r="P66" s="130"/>
      <c r="Q66" s="130"/>
      <c r="R66" s="153">
        <v>0</v>
      </c>
      <c r="S66" s="168"/>
      <c r="T66" s="93" t="s">
        <v>592</v>
      </c>
    </row>
    <row r="67" spans="1:24" s="2" customFormat="1" ht="57.75" customHeight="1" x14ac:dyDescent="0.2">
      <c r="A67" s="257"/>
      <c r="B67" s="55">
        <v>58</v>
      </c>
      <c r="C67" s="425" t="s">
        <v>1662</v>
      </c>
      <c r="D67" s="78" t="s">
        <v>10</v>
      </c>
      <c r="E67" s="71" t="s">
        <v>66</v>
      </c>
      <c r="F67" s="210" t="s">
        <v>2064</v>
      </c>
      <c r="G67" s="425" t="s">
        <v>1870</v>
      </c>
      <c r="H67" s="78">
        <v>30</v>
      </c>
      <c r="I67" s="428" t="s">
        <v>1661</v>
      </c>
      <c r="J67" s="73">
        <v>8</v>
      </c>
      <c r="K67" s="73" t="s">
        <v>70</v>
      </c>
      <c r="L67" s="78" t="s">
        <v>295</v>
      </c>
      <c r="M67" s="481" t="s">
        <v>1915</v>
      </c>
      <c r="N67" s="254"/>
      <c r="O67" s="254"/>
      <c r="P67" s="254"/>
      <c r="Q67" s="254"/>
      <c r="R67" s="132"/>
      <c r="S67" s="343"/>
      <c r="T67" s="86"/>
    </row>
    <row r="68" spans="1:24" s="2" customFormat="1" ht="81" customHeight="1" x14ac:dyDescent="0.2">
      <c r="A68" s="256">
        <v>4</v>
      </c>
      <c r="B68" s="55">
        <v>59</v>
      </c>
      <c r="C68" s="87" t="s">
        <v>316</v>
      </c>
      <c r="D68" s="73" t="s">
        <v>10</v>
      </c>
      <c r="E68" s="73" t="s">
        <v>66</v>
      </c>
      <c r="F68" s="426" t="s">
        <v>1878</v>
      </c>
      <c r="G68" s="427" t="s">
        <v>141</v>
      </c>
      <c r="H68" s="73">
        <v>14</v>
      </c>
      <c r="I68" s="73" t="s">
        <v>66</v>
      </c>
      <c r="J68" s="73">
        <v>14</v>
      </c>
      <c r="K68" s="73" t="s">
        <v>506</v>
      </c>
      <c r="L68" s="71" t="s">
        <v>50</v>
      </c>
      <c r="M68" s="492" t="s">
        <v>645</v>
      </c>
      <c r="N68" s="132">
        <v>0</v>
      </c>
      <c r="O68" s="132">
        <v>0</v>
      </c>
      <c r="P68" s="132">
        <v>0</v>
      </c>
      <c r="Q68" s="132"/>
      <c r="R68" s="153">
        <v>0</v>
      </c>
      <c r="S68" s="253"/>
      <c r="T68" s="72" t="s">
        <v>591</v>
      </c>
    </row>
    <row r="69" spans="1:24" ht="100.5" customHeight="1" x14ac:dyDescent="0.2">
      <c r="A69" s="257">
        <v>4</v>
      </c>
      <c r="B69" s="55">
        <v>60</v>
      </c>
      <c r="C69" s="78" t="s">
        <v>94</v>
      </c>
      <c r="D69" s="78" t="s">
        <v>299</v>
      </c>
      <c r="E69" s="71" t="s">
        <v>501</v>
      </c>
      <c r="F69" s="71" t="s">
        <v>526</v>
      </c>
      <c r="G69" s="71" t="s">
        <v>1895</v>
      </c>
      <c r="H69" s="78">
        <v>16</v>
      </c>
      <c r="I69" s="71" t="s">
        <v>501</v>
      </c>
      <c r="J69" s="73">
        <v>60</v>
      </c>
      <c r="K69" s="73" t="s">
        <v>537</v>
      </c>
      <c r="L69" s="86" t="s">
        <v>49</v>
      </c>
      <c r="M69" s="482" t="s">
        <v>1945</v>
      </c>
      <c r="N69" s="130"/>
      <c r="O69" s="130"/>
      <c r="P69" s="130"/>
      <c r="Q69" s="130"/>
      <c r="R69" s="153">
        <v>0</v>
      </c>
      <c r="S69" s="168"/>
      <c r="T69" s="93" t="s">
        <v>1800</v>
      </c>
    </row>
    <row r="70" spans="1:24" ht="17.25" customHeight="1" x14ac:dyDescent="0.25">
      <c r="C70" s="443"/>
      <c r="D70" s="443"/>
      <c r="E70" s="443"/>
      <c r="F70" s="443"/>
      <c r="G70" s="443"/>
      <c r="H70" s="443"/>
      <c r="I70" s="443"/>
      <c r="J70" s="443"/>
      <c r="K70" s="443"/>
      <c r="L70" s="443"/>
      <c r="M70" s="443"/>
      <c r="N70" s="131"/>
      <c r="O70" s="131"/>
      <c r="P70" s="131"/>
      <c r="Q70" s="131"/>
      <c r="R70" s="131"/>
    </row>
    <row r="71" spans="1:24" ht="18.75" hidden="1" x14ac:dyDescent="0.25">
      <c r="A71" s="444"/>
      <c r="B71" s="445"/>
      <c r="C71" s="446"/>
      <c r="D71" s="445"/>
      <c r="E71" s="445"/>
      <c r="F71" s="445"/>
      <c r="G71" s="445"/>
      <c r="H71" s="445"/>
      <c r="I71" s="445"/>
      <c r="J71" s="445"/>
      <c r="K71" s="445"/>
      <c r="L71" s="445"/>
      <c r="M71" s="445"/>
      <c r="N71" s="290"/>
      <c r="O71" s="290"/>
      <c r="P71" s="290"/>
      <c r="Q71" s="290"/>
      <c r="R71" s="290"/>
      <c r="S71" s="447" t="e">
        <f>SUBTOTAL(9,#REF!)</f>
        <v>#REF!</v>
      </c>
      <c r="T71" s="448"/>
      <c r="U71" s="443"/>
      <c r="V71" s="443"/>
      <c r="W71" s="443"/>
      <c r="X71" s="443"/>
    </row>
    <row r="72" spans="1:24" x14ac:dyDescent="0.25">
      <c r="B72" s="449"/>
      <c r="C72" s="443"/>
      <c r="D72" s="443"/>
      <c r="E72" s="443"/>
      <c r="F72" s="443"/>
      <c r="G72" s="443"/>
      <c r="H72" s="443"/>
      <c r="I72" s="443"/>
      <c r="J72" s="443"/>
      <c r="K72" s="443"/>
      <c r="L72" s="443"/>
      <c r="M72" s="443"/>
      <c r="N72" s="450"/>
      <c r="O72" s="450"/>
      <c r="P72" s="450"/>
      <c r="Q72" s="450"/>
      <c r="R72" s="450"/>
      <c r="S72" s="451"/>
      <c r="T72" s="448"/>
      <c r="U72" s="443"/>
      <c r="V72" s="443"/>
    </row>
    <row r="73" spans="1:24" x14ac:dyDescent="0.25">
      <c r="B73" s="449"/>
      <c r="C73" s="443"/>
      <c r="D73" s="443"/>
      <c r="E73" s="443"/>
      <c r="F73" s="443"/>
      <c r="G73" s="443"/>
      <c r="H73" s="443"/>
      <c r="I73" s="443"/>
      <c r="J73" s="443"/>
      <c r="K73" s="443"/>
      <c r="L73" s="443"/>
      <c r="M73" s="443"/>
      <c r="N73" s="450"/>
      <c r="O73" s="450"/>
      <c r="P73" s="450"/>
      <c r="Q73" s="450"/>
      <c r="R73" s="450"/>
      <c r="S73" s="451"/>
      <c r="T73" s="448"/>
      <c r="U73" s="443"/>
      <c r="V73" s="443"/>
    </row>
    <row r="74" spans="1:24" x14ac:dyDescent="0.25">
      <c r="B74" s="449"/>
      <c r="C74" s="443"/>
      <c r="D74" s="443"/>
      <c r="E74" s="443"/>
      <c r="F74" s="443"/>
      <c r="G74" s="443"/>
      <c r="H74" s="443"/>
      <c r="I74" s="443"/>
      <c r="J74" s="443"/>
      <c r="K74" s="443"/>
      <c r="L74" s="443"/>
      <c r="M74" s="443"/>
      <c r="N74" s="450"/>
      <c r="O74" s="450"/>
      <c r="P74" s="450"/>
      <c r="Q74" s="450"/>
      <c r="R74" s="450"/>
      <c r="S74" s="451"/>
      <c r="T74" s="448"/>
      <c r="U74" s="443"/>
      <c r="V74" s="443"/>
    </row>
    <row r="75" spans="1:24" x14ac:dyDescent="0.25">
      <c r="B75" s="449"/>
      <c r="C75" s="443"/>
      <c r="D75" s="443"/>
      <c r="E75" s="443"/>
      <c r="F75" s="443"/>
      <c r="G75" s="443"/>
      <c r="H75" s="443"/>
      <c r="I75" s="443"/>
      <c r="J75" s="443"/>
      <c r="K75" s="443"/>
      <c r="L75" s="443"/>
      <c r="M75" s="443"/>
      <c r="N75" s="450"/>
      <c r="O75" s="450"/>
      <c r="P75" s="450"/>
      <c r="Q75" s="450"/>
      <c r="R75" s="450"/>
      <c r="S75" s="451"/>
      <c r="T75" s="448"/>
      <c r="U75" s="443"/>
      <c r="V75" s="443"/>
    </row>
    <row r="194" spans="14:18" x14ac:dyDescent="0.25">
      <c r="N194" s="13"/>
      <c r="O194" s="13"/>
      <c r="P194" s="13"/>
      <c r="Q194" s="13"/>
      <c r="R194" s="13"/>
    </row>
    <row r="195" spans="14:18" x14ac:dyDescent="0.25">
      <c r="N195" s="13"/>
      <c r="O195" s="13"/>
      <c r="P195" s="13"/>
      <c r="Q195" s="13"/>
      <c r="R195" s="13"/>
    </row>
    <row r="196" spans="14:18" ht="15.75" x14ac:dyDescent="0.25">
      <c r="N196" s="10"/>
      <c r="O196" s="10"/>
      <c r="P196" s="10"/>
      <c r="Q196" s="10"/>
      <c r="R196" s="10"/>
    </row>
    <row r="197" spans="14:18" x14ac:dyDescent="0.25">
      <c r="N197" s="11"/>
      <c r="O197" s="11"/>
      <c r="P197" s="11"/>
      <c r="Q197" s="11"/>
      <c r="R197" s="11"/>
    </row>
    <row r="198" spans="14:18" ht="15.75" x14ac:dyDescent="0.25">
      <c r="N198" s="6"/>
      <c r="O198" s="6"/>
      <c r="P198" s="6"/>
      <c r="Q198" s="6"/>
      <c r="R198" s="6"/>
    </row>
    <row r="199" spans="14:18" ht="15.75" x14ac:dyDescent="0.25">
      <c r="N199" s="12"/>
      <c r="O199" s="12"/>
      <c r="P199" s="12"/>
      <c r="Q199" s="12"/>
      <c r="R199" s="12"/>
    </row>
    <row r="200" spans="14:18" x14ac:dyDescent="0.25">
      <c r="N200" s="13"/>
      <c r="O200" s="13"/>
      <c r="P200" s="13"/>
      <c r="Q200" s="13"/>
      <c r="R200" s="13"/>
    </row>
    <row r="201" spans="14:18" ht="15.75" x14ac:dyDescent="0.25">
      <c r="N201" s="6"/>
      <c r="O201" s="6"/>
      <c r="P201" s="6"/>
      <c r="Q201" s="6"/>
      <c r="R201" s="6"/>
    </row>
    <row r="202" spans="14:18" x14ac:dyDescent="0.25">
      <c r="N202" s="11"/>
      <c r="O202" s="11"/>
      <c r="P202" s="11"/>
      <c r="Q202" s="11"/>
      <c r="R202" s="11"/>
    </row>
    <row r="203" spans="14:18" ht="15.75" x14ac:dyDescent="0.25">
      <c r="N203" s="6"/>
      <c r="O203" s="6"/>
      <c r="P203" s="6"/>
      <c r="Q203" s="6"/>
      <c r="R203" s="6"/>
    </row>
    <row r="204" spans="14:18" x14ac:dyDescent="0.25">
      <c r="N204" s="9"/>
      <c r="O204" s="9"/>
      <c r="P204" s="9"/>
      <c r="Q204" s="9"/>
      <c r="R204" s="9"/>
    </row>
    <row r="205" spans="14:18" x14ac:dyDescent="0.25">
      <c r="N205" s="9"/>
      <c r="O205" s="9"/>
      <c r="P205" s="9"/>
      <c r="Q205" s="9"/>
      <c r="R205" s="9"/>
    </row>
    <row r="206" spans="14:18" x14ac:dyDescent="0.25">
      <c r="N206" s="9"/>
      <c r="O206" s="9"/>
      <c r="P206" s="9"/>
      <c r="Q206" s="9"/>
      <c r="R206" s="9"/>
    </row>
    <row r="207" spans="14:18" x14ac:dyDescent="0.25">
      <c r="N207" s="9"/>
      <c r="O207" s="9"/>
      <c r="P207" s="9"/>
      <c r="Q207" s="9"/>
      <c r="R207" s="9"/>
    </row>
    <row r="208" spans="14:18" x14ac:dyDescent="0.25">
      <c r="N208" s="9"/>
      <c r="O208" s="9"/>
      <c r="P208" s="9"/>
      <c r="Q208" s="9"/>
      <c r="R208" s="9"/>
    </row>
    <row r="209" spans="14:18" x14ac:dyDescent="0.25">
      <c r="N209" s="9"/>
      <c r="O209" s="9"/>
      <c r="P209" s="9"/>
      <c r="Q209" s="9"/>
      <c r="R209" s="9"/>
    </row>
    <row r="210" spans="14:18" x14ac:dyDescent="0.25">
      <c r="N210" s="1"/>
      <c r="O210" s="1"/>
      <c r="P210" s="1"/>
      <c r="Q210" s="1"/>
      <c r="R210" s="1"/>
    </row>
    <row r="211" spans="14:18" x14ac:dyDescent="0.25">
      <c r="N211" s="1"/>
      <c r="O211" s="1"/>
      <c r="P211" s="1"/>
      <c r="Q211" s="1"/>
      <c r="R211" s="1"/>
    </row>
    <row r="212" spans="14:18" x14ac:dyDescent="0.25">
      <c r="N212" s="1"/>
      <c r="O212" s="1"/>
      <c r="P212" s="1"/>
      <c r="Q212" s="1"/>
      <c r="R212" s="1"/>
    </row>
    <row r="213" spans="14:18" x14ac:dyDescent="0.25">
      <c r="N213" s="1"/>
      <c r="O213" s="1"/>
      <c r="P213" s="1"/>
      <c r="Q213" s="1"/>
      <c r="R213" s="1"/>
    </row>
    <row r="214" spans="14:18" x14ac:dyDescent="0.25">
      <c r="N214" s="1"/>
      <c r="O214" s="1"/>
      <c r="P214" s="1"/>
      <c r="Q214" s="1"/>
      <c r="R214" s="1"/>
    </row>
    <row r="215" spans="14:18" x14ac:dyDescent="0.25">
      <c r="N215" s="1"/>
      <c r="O215" s="1"/>
      <c r="P215" s="1"/>
      <c r="Q215" s="1"/>
      <c r="R215" s="1"/>
    </row>
    <row r="216" spans="14:18" x14ac:dyDescent="0.25">
      <c r="N216" s="1"/>
      <c r="O216" s="1"/>
      <c r="P216" s="1"/>
      <c r="Q216" s="1"/>
      <c r="R216" s="1"/>
    </row>
    <row r="217" spans="14:18" x14ac:dyDescent="0.25">
      <c r="N217" s="1"/>
      <c r="O217" s="1"/>
      <c r="P217" s="1"/>
      <c r="Q217" s="1"/>
      <c r="R217" s="1"/>
    </row>
    <row r="218" spans="14:18" x14ac:dyDescent="0.25">
      <c r="N218" s="1"/>
      <c r="O218" s="1"/>
      <c r="P218" s="1"/>
      <c r="Q218" s="1"/>
      <c r="R218" s="1"/>
    </row>
    <row r="219" spans="14:18" x14ac:dyDescent="0.25">
      <c r="N219" s="1"/>
      <c r="O219" s="1"/>
      <c r="P219" s="1"/>
      <c r="Q219" s="1"/>
      <c r="R219" s="1"/>
    </row>
    <row r="223" spans="14:18" x14ac:dyDescent="0.25">
      <c r="N223" s="7"/>
      <c r="O223" s="7"/>
      <c r="P223" s="7"/>
      <c r="Q223" s="7"/>
      <c r="R223" s="7"/>
    </row>
  </sheetData>
  <autoFilter ref="A5:T69"/>
  <sortState ref="A14:T44">
    <sortCondition ref="C14:C44"/>
  </sortState>
  <customSheetViews>
    <customSheetView guid="{76FD0138-DDD8-41BA-9580-0C9C02774B32}" fitToPage="1" showAutoFilter="1" hiddenRows="1" hiddenColumns="1" state="hidden" topLeftCell="B58">
      <selection activeCell="H59" sqref="H5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1"/>
      <headerFooter scaleWithDoc="0" alignWithMargins="0">
        <oddFooter>&amp;C&amp;P</oddFooter>
      </headerFooter>
      <autoFilter ref="A5:T69"/>
    </customSheetView>
    <customSheetView guid="{3E541E9C-D90B-42C5-BA08-8B80A0BDB4EA}" showPageBreaks="1" fitToPage="1" printArea="1" showAutoFilter="1" hiddenRows="1" hiddenColumns="1" topLeftCell="B1">
      <selection activeCell="K19" sqref="K1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2"/>
      <headerFooter scaleWithDoc="0" alignWithMargins="0">
        <oddFooter>&amp;C&amp;P</oddFooter>
      </headerFooter>
      <autoFilter ref="A5:T69"/>
    </customSheetView>
    <customSheetView guid="{26FF17BD-54D5-4782-809A-ECB9C6B6C051}" scale="80" showPageBreaks="1" fitToPage="1" printArea="1" showAutoFilter="1" hiddenRows="1" hiddenColumns="1" view="pageBreakPreview" topLeftCell="B35">
      <selection activeCell="C40" sqref="C40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3"/>
      <headerFooter scaleWithDoc="0" alignWithMargins="0">
        <oddFooter>&amp;C&amp;P</oddFooter>
      </headerFooter>
      <autoFilter ref="A5:T69"/>
    </customSheetView>
    <customSheetView guid="{F0A0D681-7A00-4B9D-97B9-E8A02CBD9B87}" scale="80" showPageBreaks="1" fitToPage="1" printArea="1" showAutoFilter="1" hiddenRows="1" hiddenColumns="1" view="pageBreakPreview" topLeftCell="B61">
      <selection sqref="A1:O1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4"/>
      <headerFooter scaleWithDoc="0" alignWithMargins="0">
        <oddFooter>&amp;C&amp;P</oddFooter>
      </headerFooter>
      <autoFilter ref="A5:T69"/>
    </customSheetView>
  </customSheetViews>
  <mergeCells count="16">
    <mergeCell ref="S3:S5"/>
    <mergeCell ref="T4:T5"/>
    <mergeCell ref="G4:G5"/>
    <mergeCell ref="H4:H5"/>
    <mergeCell ref="I4:K4"/>
    <mergeCell ref="L4:L5"/>
    <mergeCell ref="M4:M5"/>
    <mergeCell ref="N4:R4"/>
    <mergeCell ref="A1:O1"/>
    <mergeCell ref="F4:F5"/>
    <mergeCell ref="E4:E5"/>
    <mergeCell ref="A4:A5"/>
    <mergeCell ref="B3:C3"/>
    <mergeCell ref="B4:B5"/>
    <mergeCell ref="C4:C5"/>
    <mergeCell ref="D4:D5"/>
  </mergeCells>
  <phoneticPr fontId="14" type="noConversion"/>
  <pageMargins left="0.98425196850393704" right="0.98425196850393704" top="0.98425196850393704" bottom="0.98425196850393704" header="0.51181102362204722" footer="0.51181102362204722"/>
  <pageSetup paperSize="9" scale="45" firstPageNumber="15" fitToHeight="0" orientation="landscape" useFirstPageNumber="1" r:id="rId5"/>
  <headerFooter scaleWithDoc="0" alignWithMargins="0">
    <oddFooter>&amp;C&amp;P</oddFooter>
  </headerFooter>
  <rowBreaks count="6" manualBreakCount="6">
    <brk id="18" max="19" man="1"/>
    <brk id="31" max="19" man="1"/>
    <brk id="40" max="19" man="1"/>
    <brk id="48" max="19" man="1"/>
    <brk id="57" max="19" man="1"/>
    <brk id="69" max="19" man="1"/>
  </rowBreaks>
  <ignoredErrors>
    <ignoredError sqref="R9 R13 R4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9"/>
  <sheetViews>
    <sheetView topLeftCell="A184" zoomScaleNormal="100" workbookViewId="0">
      <selection activeCell="C202" sqref="C202"/>
    </sheetView>
  </sheetViews>
  <sheetFormatPr defaultRowHeight="12.75" x14ac:dyDescent="0.2"/>
  <cols>
    <col min="1" max="1" width="25.7109375" customWidth="1"/>
    <col min="2" max="2" width="50.7109375" customWidth="1"/>
    <col min="3" max="3" width="59.28515625" customWidth="1"/>
  </cols>
  <sheetData>
    <row r="1" spans="1:5" ht="15.75" x14ac:dyDescent="0.25">
      <c r="A1" s="537" t="s">
        <v>646</v>
      </c>
      <c r="B1" s="537"/>
      <c r="C1" s="314"/>
    </row>
    <row r="2" spans="1:5" ht="15.75" x14ac:dyDescent="0.25">
      <c r="A2" s="315"/>
      <c r="B2" s="316"/>
      <c r="C2" s="317"/>
    </row>
    <row r="3" spans="1:5" ht="15.75" x14ac:dyDescent="0.2">
      <c r="A3" s="318" t="s">
        <v>647</v>
      </c>
      <c r="B3" s="318" t="s">
        <v>648</v>
      </c>
      <c r="C3" s="318" t="s">
        <v>649</v>
      </c>
    </row>
    <row r="4" spans="1:5" ht="18.75" hidden="1" x14ac:dyDescent="0.2">
      <c r="A4" s="332" t="s">
        <v>1774</v>
      </c>
      <c r="B4" s="331"/>
      <c r="C4" s="331" t="s">
        <v>1648</v>
      </c>
      <c r="E4" s="334" t="s">
        <v>1647</v>
      </c>
    </row>
    <row r="5" spans="1:5" ht="18.75" hidden="1" x14ac:dyDescent="0.2">
      <c r="A5" s="319" t="s">
        <v>1537</v>
      </c>
      <c r="B5" s="320"/>
      <c r="C5" s="321" t="s">
        <v>1536</v>
      </c>
      <c r="E5" s="334" t="s">
        <v>1518</v>
      </c>
    </row>
    <row r="6" spans="1:5" ht="18.75" x14ac:dyDescent="0.2">
      <c r="A6" s="319" t="s">
        <v>650</v>
      </c>
      <c r="B6" s="320"/>
      <c r="C6" s="321" t="s">
        <v>651</v>
      </c>
      <c r="E6" s="334"/>
    </row>
    <row r="7" spans="1:5" ht="18.75" hidden="1" x14ac:dyDescent="0.2">
      <c r="A7" s="319" t="s">
        <v>652</v>
      </c>
      <c r="B7" s="320"/>
      <c r="C7" s="321" t="s">
        <v>653</v>
      </c>
      <c r="E7" s="334"/>
    </row>
    <row r="8" spans="1:5" ht="18.75" x14ac:dyDescent="0.2">
      <c r="A8" s="319" t="s">
        <v>2142</v>
      </c>
      <c r="B8" s="320" t="s">
        <v>2129</v>
      </c>
      <c r="C8" s="321" t="s">
        <v>2136</v>
      </c>
      <c r="E8" s="334"/>
    </row>
    <row r="9" spans="1:5" ht="18.75" x14ac:dyDescent="0.2">
      <c r="A9" s="319" t="s">
        <v>160</v>
      </c>
      <c r="B9" s="320"/>
      <c r="C9" s="321" t="s">
        <v>654</v>
      </c>
      <c r="E9" s="334"/>
    </row>
    <row r="10" spans="1:5" ht="15.75" hidden="1" x14ac:dyDescent="0.2">
      <c r="A10" s="319" t="s">
        <v>1535</v>
      </c>
      <c r="B10" s="320"/>
      <c r="C10" s="321" t="s">
        <v>1534</v>
      </c>
      <c r="E10" s="339"/>
    </row>
    <row r="11" spans="1:5" ht="15.75" x14ac:dyDescent="0.2">
      <c r="A11" s="319" t="s">
        <v>30</v>
      </c>
      <c r="B11" s="320"/>
      <c r="C11" s="321" t="s">
        <v>655</v>
      </c>
    </row>
    <row r="12" spans="1:5" ht="15.75" x14ac:dyDescent="0.2">
      <c r="A12" s="319" t="s">
        <v>1951</v>
      </c>
      <c r="B12" s="320" t="s">
        <v>1952</v>
      </c>
      <c r="C12" s="321" t="s">
        <v>1953</v>
      </c>
    </row>
    <row r="13" spans="1:5" ht="15.75" x14ac:dyDescent="0.2">
      <c r="A13" s="319" t="s">
        <v>656</v>
      </c>
      <c r="B13" s="320"/>
      <c r="C13" s="321" t="s">
        <v>657</v>
      </c>
    </row>
    <row r="14" spans="1:5" ht="15.75" x14ac:dyDescent="0.2">
      <c r="A14" s="320" t="s">
        <v>159</v>
      </c>
      <c r="B14" s="320"/>
      <c r="C14" s="321" t="s">
        <v>658</v>
      </c>
    </row>
    <row r="15" spans="1:5" ht="15.75" x14ac:dyDescent="0.2">
      <c r="A15" s="320" t="s">
        <v>186</v>
      </c>
      <c r="B15" s="320"/>
      <c r="C15" s="321" t="s">
        <v>661</v>
      </c>
    </row>
    <row r="16" spans="1:5" ht="15.75" x14ac:dyDescent="0.2">
      <c r="A16" s="319" t="s">
        <v>31</v>
      </c>
      <c r="B16" s="320"/>
      <c r="C16" s="321" t="s">
        <v>662</v>
      </c>
    </row>
    <row r="17" spans="1:3" ht="15.75" hidden="1" x14ac:dyDescent="0.2">
      <c r="A17" s="320" t="s">
        <v>659</v>
      </c>
      <c r="B17" s="320"/>
      <c r="C17" s="321" t="s">
        <v>660</v>
      </c>
    </row>
    <row r="18" spans="1:3" ht="31.5" x14ac:dyDescent="0.2">
      <c r="A18" s="319" t="s">
        <v>663</v>
      </c>
      <c r="B18" s="320"/>
      <c r="C18" s="321" t="s">
        <v>664</v>
      </c>
    </row>
    <row r="19" spans="1:3" ht="15.75" x14ac:dyDescent="0.2">
      <c r="A19" s="319" t="s">
        <v>671</v>
      </c>
      <c r="B19" s="320" t="s">
        <v>669</v>
      </c>
      <c r="C19" s="321" t="s">
        <v>670</v>
      </c>
    </row>
    <row r="20" spans="1:3" ht="15.75" hidden="1" x14ac:dyDescent="0.2">
      <c r="A20" s="320" t="s">
        <v>1958</v>
      </c>
      <c r="B20" s="320"/>
      <c r="C20" s="321" t="s">
        <v>1533</v>
      </c>
    </row>
    <row r="21" spans="1:3" ht="15.75" x14ac:dyDescent="0.2">
      <c r="A21" s="319" t="s">
        <v>673</v>
      </c>
      <c r="B21" s="320" t="s">
        <v>674</v>
      </c>
      <c r="C21" s="321" t="s">
        <v>675</v>
      </c>
    </row>
    <row r="22" spans="1:3" ht="15.75" x14ac:dyDescent="0.2">
      <c r="A22" s="319" t="s">
        <v>676</v>
      </c>
      <c r="B22" s="320"/>
      <c r="C22" s="321" t="s">
        <v>1960</v>
      </c>
    </row>
    <row r="23" spans="1:3" ht="15.75" x14ac:dyDescent="0.2">
      <c r="A23" s="319" t="s">
        <v>680</v>
      </c>
      <c r="B23" s="320"/>
      <c r="C23" s="321" t="s">
        <v>1948</v>
      </c>
    </row>
    <row r="24" spans="1:3" ht="15.75" hidden="1" x14ac:dyDescent="0.2">
      <c r="A24" s="319" t="s">
        <v>665</v>
      </c>
      <c r="B24" s="320" t="s">
        <v>666</v>
      </c>
      <c r="C24" s="321" t="s">
        <v>667</v>
      </c>
    </row>
    <row r="25" spans="1:3" ht="15.75" hidden="1" x14ac:dyDescent="0.2">
      <c r="A25" s="319" t="s">
        <v>671</v>
      </c>
      <c r="B25" s="320"/>
      <c r="C25" s="321" t="s">
        <v>672</v>
      </c>
    </row>
    <row r="26" spans="1:3" ht="15.75" hidden="1" x14ac:dyDescent="0.2">
      <c r="A26" s="319" t="s">
        <v>668</v>
      </c>
      <c r="B26" s="320" t="s">
        <v>669</v>
      </c>
      <c r="C26" s="321" t="s">
        <v>670</v>
      </c>
    </row>
    <row r="27" spans="1:3" ht="15.75" x14ac:dyDescent="0.2">
      <c r="A27" s="320" t="s">
        <v>2068</v>
      </c>
      <c r="B27" s="320" t="s">
        <v>1961</v>
      </c>
      <c r="C27" s="321" t="s">
        <v>1888</v>
      </c>
    </row>
    <row r="28" spans="1:3" ht="15.75" x14ac:dyDescent="0.2">
      <c r="A28" s="320" t="s">
        <v>682</v>
      </c>
      <c r="B28" s="320" t="s">
        <v>2130</v>
      </c>
      <c r="C28" s="321" t="s">
        <v>1988</v>
      </c>
    </row>
    <row r="29" spans="1:3" ht="15.75" hidden="1" x14ac:dyDescent="0.2">
      <c r="A29" s="319" t="s">
        <v>677</v>
      </c>
      <c r="B29" s="321" t="s">
        <v>678</v>
      </c>
      <c r="C29" s="321" t="s">
        <v>679</v>
      </c>
    </row>
    <row r="30" spans="1:3" ht="15.75" x14ac:dyDescent="0.2">
      <c r="A30" s="320" t="s">
        <v>32</v>
      </c>
      <c r="B30" s="320"/>
      <c r="C30" s="321" t="s">
        <v>681</v>
      </c>
    </row>
    <row r="31" spans="1:3" ht="15.75" x14ac:dyDescent="0.2">
      <c r="A31" s="319" t="s">
        <v>2025</v>
      </c>
      <c r="B31" s="320" t="s">
        <v>2026</v>
      </c>
      <c r="C31" s="321" t="s">
        <v>2027</v>
      </c>
    </row>
    <row r="32" spans="1:3" ht="15.75" x14ac:dyDescent="0.2">
      <c r="A32" s="320" t="s">
        <v>683</v>
      </c>
      <c r="B32" s="320"/>
      <c r="C32" s="321" t="s">
        <v>684</v>
      </c>
    </row>
    <row r="33" spans="1:3" ht="15.75" x14ac:dyDescent="0.2">
      <c r="A33" s="327" t="s">
        <v>1775</v>
      </c>
      <c r="B33" s="320" t="s">
        <v>1776</v>
      </c>
      <c r="C33" s="321" t="s">
        <v>685</v>
      </c>
    </row>
    <row r="34" spans="1:3" ht="15.75" x14ac:dyDescent="0.2">
      <c r="A34" s="320" t="s">
        <v>197</v>
      </c>
      <c r="B34" s="320"/>
      <c r="C34" s="321" t="s">
        <v>686</v>
      </c>
    </row>
    <row r="35" spans="1:3" ht="15.75" x14ac:dyDescent="0.2">
      <c r="A35" s="320" t="s">
        <v>687</v>
      </c>
      <c r="B35" s="320"/>
      <c r="C35" s="321" t="s">
        <v>688</v>
      </c>
    </row>
    <row r="36" spans="1:3" ht="15.75" hidden="1" x14ac:dyDescent="0.2">
      <c r="A36" s="320" t="s">
        <v>1532</v>
      </c>
      <c r="B36" s="320"/>
      <c r="C36" s="321" t="s">
        <v>1531</v>
      </c>
    </row>
    <row r="37" spans="1:3" ht="15.75" x14ac:dyDescent="0.2">
      <c r="A37" s="320" t="s">
        <v>689</v>
      </c>
      <c r="B37" s="320"/>
      <c r="C37" s="321" t="s">
        <v>690</v>
      </c>
    </row>
    <row r="38" spans="1:3" ht="15.75" hidden="1" x14ac:dyDescent="0.25">
      <c r="A38" s="214" t="s">
        <v>691</v>
      </c>
      <c r="B38" s="320"/>
      <c r="C38" s="214" t="s">
        <v>692</v>
      </c>
    </row>
    <row r="39" spans="1:3" ht="15.75" hidden="1" x14ac:dyDescent="0.2">
      <c r="A39" s="319" t="s">
        <v>1777</v>
      </c>
      <c r="B39" s="320"/>
      <c r="C39" s="321" t="s">
        <v>1778</v>
      </c>
    </row>
    <row r="40" spans="1:3" ht="15.75" x14ac:dyDescent="0.2">
      <c r="A40" s="319" t="s">
        <v>33</v>
      </c>
      <c r="B40" s="320"/>
      <c r="C40" s="321" t="s">
        <v>695</v>
      </c>
    </row>
    <row r="41" spans="1:3" ht="15.75" hidden="1" x14ac:dyDescent="0.2">
      <c r="A41" s="319" t="s">
        <v>696</v>
      </c>
      <c r="B41" s="320"/>
      <c r="C41" s="321" t="s">
        <v>697</v>
      </c>
    </row>
    <row r="42" spans="1:3" ht="15.75" x14ac:dyDescent="0.2">
      <c r="A42" s="320" t="s">
        <v>2133</v>
      </c>
      <c r="B42" s="320" t="s">
        <v>2134</v>
      </c>
      <c r="C42" s="321" t="s">
        <v>2135</v>
      </c>
    </row>
    <row r="43" spans="1:3" ht="15.75" hidden="1" x14ac:dyDescent="0.2">
      <c r="A43" s="319" t="s">
        <v>693</v>
      </c>
      <c r="B43" s="320"/>
      <c r="C43" s="321" t="s">
        <v>694</v>
      </c>
    </row>
    <row r="44" spans="1:3" ht="15.75" x14ac:dyDescent="0.2">
      <c r="A44" s="319" t="s">
        <v>34</v>
      </c>
      <c r="B44" s="320"/>
      <c r="C44" s="321" t="s">
        <v>698</v>
      </c>
    </row>
    <row r="45" spans="1:3" ht="15.75" x14ac:dyDescent="0.2">
      <c r="A45" s="319" t="s">
        <v>110</v>
      </c>
      <c r="B45" s="320"/>
      <c r="C45" s="321" t="s">
        <v>1894</v>
      </c>
    </row>
    <row r="46" spans="1:3" ht="15.75" x14ac:dyDescent="0.2">
      <c r="A46" s="319" t="s">
        <v>108</v>
      </c>
      <c r="B46" s="320"/>
      <c r="C46" s="321" t="s">
        <v>1893</v>
      </c>
    </row>
    <row r="47" spans="1:3" ht="15.75" x14ac:dyDescent="0.2">
      <c r="A47" s="319" t="s">
        <v>35</v>
      </c>
      <c r="B47" s="320"/>
      <c r="C47" s="321" t="s">
        <v>699</v>
      </c>
    </row>
    <row r="48" spans="1:3" ht="15.75" x14ac:dyDescent="0.2">
      <c r="A48" s="319" t="s">
        <v>180</v>
      </c>
      <c r="B48" s="320"/>
      <c r="C48" s="321" t="s">
        <v>2030</v>
      </c>
    </row>
    <row r="49" spans="1:3" ht="15.75" x14ac:dyDescent="0.2">
      <c r="A49" s="319" t="s">
        <v>700</v>
      </c>
      <c r="B49" s="320"/>
      <c r="C49" s="321" t="s">
        <v>701</v>
      </c>
    </row>
    <row r="50" spans="1:3" ht="15.75" x14ac:dyDescent="0.2">
      <c r="A50" s="319" t="s">
        <v>1530</v>
      </c>
      <c r="B50" s="320" t="s">
        <v>1529</v>
      </c>
      <c r="C50" s="321" t="s">
        <v>1528</v>
      </c>
    </row>
    <row r="51" spans="1:3" ht="15.75" x14ac:dyDescent="0.2">
      <c r="A51" s="319" t="s">
        <v>36</v>
      </c>
      <c r="B51" s="320"/>
      <c r="C51" s="321" t="s">
        <v>702</v>
      </c>
    </row>
    <row r="52" spans="1:3" ht="15.75" hidden="1" x14ac:dyDescent="0.2">
      <c r="A52" s="319" t="s">
        <v>703</v>
      </c>
      <c r="B52" s="320"/>
      <c r="C52" s="321" t="s">
        <v>704</v>
      </c>
    </row>
    <row r="53" spans="1:3" ht="15.75" x14ac:dyDescent="0.2">
      <c r="A53" s="320" t="s">
        <v>37</v>
      </c>
      <c r="B53" s="320"/>
      <c r="C53" s="321" t="s">
        <v>705</v>
      </c>
    </row>
    <row r="54" spans="1:3" ht="15.75" x14ac:dyDescent="0.2">
      <c r="A54" s="320" t="s">
        <v>38</v>
      </c>
      <c r="B54" s="320"/>
      <c r="C54" s="321" t="s">
        <v>706</v>
      </c>
    </row>
    <row r="55" spans="1:3" ht="15.75" x14ac:dyDescent="0.2">
      <c r="A55" s="320" t="s">
        <v>618</v>
      </c>
      <c r="B55" s="320"/>
      <c r="C55" s="321" t="s">
        <v>707</v>
      </c>
    </row>
    <row r="56" spans="1:3" ht="15.75" x14ac:dyDescent="0.2">
      <c r="A56" s="320" t="s">
        <v>709</v>
      </c>
      <c r="B56" s="320" t="s">
        <v>2143</v>
      </c>
      <c r="C56" s="321" t="s">
        <v>710</v>
      </c>
    </row>
    <row r="57" spans="1:3" ht="15.75" x14ac:dyDescent="0.2">
      <c r="A57" s="320" t="s">
        <v>93</v>
      </c>
      <c r="B57" s="320"/>
      <c r="C57" s="321" t="s">
        <v>708</v>
      </c>
    </row>
    <row r="58" spans="1:3" ht="15.75" hidden="1" x14ac:dyDescent="0.2">
      <c r="A58" s="320" t="s">
        <v>711</v>
      </c>
      <c r="B58" s="320"/>
      <c r="C58" s="321" t="s">
        <v>712</v>
      </c>
    </row>
    <row r="59" spans="1:3" ht="15.75" hidden="1" x14ac:dyDescent="0.2">
      <c r="A59" s="320" t="s">
        <v>713</v>
      </c>
      <c r="B59" s="320"/>
      <c r="C59" s="321" t="s">
        <v>714</v>
      </c>
    </row>
    <row r="60" spans="1:3" ht="15.75" x14ac:dyDescent="0.2">
      <c r="A60" s="319" t="s">
        <v>1885</v>
      </c>
      <c r="B60" s="320" t="s">
        <v>1886</v>
      </c>
      <c r="C60" s="321" t="s">
        <v>1887</v>
      </c>
    </row>
    <row r="61" spans="1:3" ht="15.75" hidden="1" x14ac:dyDescent="0.2">
      <c r="A61" s="319" t="s">
        <v>1527</v>
      </c>
      <c r="B61" s="320"/>
      <c r="C61" s="321" t="s">
        <v>1526</v>
      </c>
    </row>
    <row r="62" spans="1:3" ht="15.75" hidden="1" x14ac:dyDescent="0.2">
      <c r="A62" s="319" t="s">
        <v>715</v>
      </c>
      <c r="B62" s="320"/>
      <c r="C62" s="321" t="s">
        <v>716</v>
      </c>
    </row>
    <row r="63" spans="1:3" ht="15.75" hidden="1" x14ac:dyDescent="0.2">
      <c r="A63" s="320" t="s">
        <v>1525</v>
      </c>
      <c r="B63" s="320"/>
      <c r="C63" s="321" t="s">
        <v>940</v>
      </c>
    </row>
    <row r="64" spans="1:3" ht="15.75" x14ac:dyDescent="0.2">
      <c r="A64" s="320" t="s">
        <v>717</v>
      </c>
      <c r="B64" s="320"/>
      <c r="C64" s="321" t="s">
        <v>718</v>
      </c>
    </row>
    <row r="65" spans="1:3" ht="15.75" x14ac:dyDescent="0.2">
      <c r="A65" s="320" t="s">
        <v>719</v>
      </c>
      <c r="B65" s="320" t="s">
        <v>720</v>
      </c>
      <c r="C65" s="321" t="s">
        <v>721</v>
      </c>
    </row>
    <row r="66" spans="1:3" ht="15.75" hidden="1" x14ac:dyDescent="0.2">
      <c r="A66" s="320" t="s">
        <v>1524</v>
      </c>
      <c r="B66" s="320" t="s">
        <v>1523</v>
      </c>
      <c r="C66" s="321" t="s">
        <v>1522</v>
      </c>
    </row>
    <row r="67" spans="1:3" ht="15.75" x14ac:dyDescent="0.2">
      <c r="A67" s="319" t="s">
        <v>1981</v>
      </c>
      <c r="B67" s="320"/>
      <c r="C67" s="321" t="s">
        <v>1982</v>
      </c>
    </row>
    <row r="68" spans="1:3" ht="15.75" hidden="1" x14ac:dyDescent="0.2">
      <c r="A68" s="320" t="s">
        <v>722</v>
      </c>
      <c r="B68" s="320" t="s">
        <v>723</v>
      </c>
      <c r="C68" s="321" t="s">
        <v>724</v>
      </c>
    </row>
    <row r="69" spans="1:3" ht="15.75" hidden="1" x14ac:dyDescent="0.2">
      <c r="A69" s="320" t="s">
        <v>1521</v>
      </c>
      <c r="B69" s="320" t="s">
        <v>1520</v>
      </c>
      <c r="C69" s="321" t="s">
        <v>1646</v>
      </c>
    </row>
    <row r="70" spans="1:3" ht="15.75" hidden="1" x14ac:dyDescent="0.2">
      <c r="A70" s="320" t="s">
        <v>1521</v>
      </c>
      <c r="B70" s="320" t="s">
        <v>1520</v>
      </c>
      <c r="C70" s="321" t="s">
        <v>1519</v>
      </c>
    </row>
    <row r="71" spans="1:3" ht="15.75" hidden="1" customHeight="1" x14ac:dyDescent="0.2">
      <c r="A71" s="320" t="s">
        <v>1645</v>
      </c>
      <c r="B71" s="320" t="s">
        <v>1644</v>
      </c>
      <c r="C71" s="321" t="s">
        <v>1643</v>
      </c>
    </row>
    <row r="72" spans="1:3" ht="15.75" customHeight="1" x14ac:dyDescent="0.2">
      <c r="A72" s="320" t="s">
        <v>296</v>
      </c>
      <c r="B72" s="320"/>
      <c r="C72" s="321" t="s">
        <v>2058</v>
      </c>
    </row>
    <row r="73" spans="1:3" ht="15.75" x14ac:dyDescent="0.2">
      <c r="A73" s="320" t="s">
        <v>725</v>
      </c>
      <c r="B73" s="320"/>
      <c r="C73" s="321" t="s">
        <v>726</v>
      </c>
    </row>
    <row r="74" spans="1:3" ht="15.75" hidden="1" x14ac:dyDescent="0.2">
      <c r="A74" s="340" t="s">
        <v>1642</v>
      </c>
      <c r="B74" s="331" t="s">
        <v>1641</v>
      </c>
      <c r="C74" s="330" t="s">
        <v>1640</v>
      </c>
    </row>
    <row r="75" spans="1:3" ht="15.75" x14ac:dyDescent="0.2">
      <c r="A75" s="319" t="s">
        <v>727</v>
      </c>
      <c r="B75" s="320" t="s">
        <v>728</v>
      </c>
      <c r="C75" s="321" t="s">
        <v>729</v>
      </c>
    </row>
    <row r="76" spans="1:3" ht="15.75" x14ac:dyDescent="0.2">
      <c r="A76" s="319" t="s">
        <v>292</v>
      </c>
      <c r="B76" s="320" t="s">
        <v>732</v>
      </c>
      <c r="C76" s="321" t="s">
        <v>733</v>
      </c>
    </row>
    <row r="77" spans="1:3" ht="15.75" hidden="1" x14ac:dyDescent="0.2">
      <c r="A77" s="320" t="s">
        <v>1517</v>
      </c>
      <c r="B77" s="320" t="s">
        <v>1516</v>
      </c>
      <c r="C77" s="321" t="s">
        <v>1515</v>
      </c>
    </row>
    <row r="78" spans="1:3" ht="15.75" hidden="1" customHeight="1" x14ac:dyDescent="0.2">
      <c r="A78" s="320" t="s">
        <v>1513</v>
      </c>
      <c r="B78" s="320"/>
      <c r="C78" s="321" t="s">
        <v>1022</v>
      </c>
    </row>
    <row r="79" spans="1:3" ht="18" customHeight="1" x14ac:dyDescent="0.2">
      <c r="A79" s="320" t="s">
        <v>730</v>
      </c>
      <c r="B79" s="320"/>
      <c r="C79" s="321" t="s">
        <v>731</v>
      </c>
    </row>
    <row r="80" spans="1:3" ht="18" hidden="1" customHeight="1" x14ac:dyDescent="0.2">
      <c r="A80" s="319" t="s">
        <v>1512</v>
      </c>
      <c r="B80" s="320" t="s">
        <v>1511</v>
      </c>
      <c r="C80" s="321" t="s">
        <v>1510</v>
      </c>
    </row>
    <row r="81" spans="1:3" ht="18" customHeight="1" x14ac:dyDescent="0.2">
      <c r="A81" s="319" t="s">
        <v>310</v>
      </c>
      <c r="B81" s="320" t="s">
        <v>734</v>
      </c>
      <c r="C81" s="320" t="s">
        <v>735</v>
      </c>
    </row>
    <row r="82" spans="1:3" ht="18" hidden="1" customHeight="1" x14ac:dyDescent="0.2">
      <c r="A82" s="340" t="s">
        <v>1509</v>
      </c>
      <c r="B82" s="331"/>
      <c r="C82" s="330" t="s">
        <v>1508</v>
      </c>
    </row>
    <row r="83" spans="1:3" ht="15.75" x14ac:dyDescent="0.2">
      <c r="A83" s="322" t="s">
        <v>295</v>
      </c>
      <c r="B83" s="320"/>
      <c r="C83" s="321" t="s">
        <v>736</v>
      </c>
    </row>
    <row r="84" spans="1:3" ht="31.5" hidden="1" x14ac:dyDescent="0.2">
      <c r="A84" s="320" t="s">
        <v>1639</v>
      </c>
      <c r="B84" s="320"/>
      <c r="C84" s="321" t="s">
        <v>1638</v>
      </c>
    </row>
    <row r="85" spans="1:3" ht="15.75" hidden="1" x14ac:dyDescent="0.2">
      <c r="A85" s="322" t="s">
        <v>737</v>
      </c>
      <c r="B85" s="320" t="s">
        <v>738</v>
      </c>
      <c r="C85" s="321" t="s">
        <v>739</v>
      </c>
    </row>
    <row r="86" spans="1:3" ht="15.75" x14ac:dyDescent="0.2">
      <c r="A86" s="319" t="s">
        <v>39</v>
      </c>
      <c r="B86" s="320"/>
      <c r="C86" s="321" t="s">
        <v>740</v>
      </c>
    </row>
    <row r="87" spans="1:3" ht="47.25" x14ac:dyDescent="0.2">
      <c r="A87" s="320" t="s">
        <v>1880</v>
      </c>
      <c r="B87" s="320"/>
      <c r="C87" s="321" t="s">
        <v>1881</v>
      </c>
    </row>
    <row r="88" spans="1:3" ht="15.75" x14ac:dyDescent="0.2">
      <c r="A88" s="319" t="s">
        <v>2055</v>
      </c>
      <c r="B88" s="320"/>
      <c r="C88" s="321" t="s">
        <v>2056</v>
      </c>
    </row>
    <row r="89" spans="1:3" ht="15.75" x14ac:dyDescent="0.2">
      <c r="A89" s="320" t="s">
        <v>741</v>
      </c>
      <c r="B89" s="320"/>
      <c r="C89" s="321" t="s">
        <v>742</v>
      </c>
    </row>
    <row r="90" spans="1:3" ht="15.75" hidden="1" x14ac:dyDescent="0.2">
      <c r="A90" s="320" t="s">
        <v>746</v>
      </c>
      <c r="B90" s="320"/>
      <c r="C90" s="321" t="s">
        <v>1504</v>
      </c>
    </row>
    <row r="91" spans="1:3" ht="15.75" hidden="1" x14ac:dyDescent="0.2">
      <c r="A91" s="320" t="s">
        <v>746</v>
      </c>
      <c r="B91" s="320" t="s">
        <v>747</v>
      </c>
      <c r="C91" s="321" t="s">
        <v>748</v>
      </c>
    </row>
    <row r="92" spans="1:3" ht="15.75" hidden="1" x14ac:dyDescent="0.2">
      <c r="A92" s="320" t="s">
        <v>743</v>
      </c>
      <c r="B92" s="320" t="s">
        <v>744</v>
      </c>
      <c r="C92" s="321" t="s">
        <v>745</v>
      </c>
    </row>
    <row r="93" spans="1:3" ht="15.75" x14ac:dyDescent="0.2">
      <c r="A93" s="320" t="s">
        <v>2023</v>
      </c>
      <c r="B93" s="320" t="s">
        <v>2144</v>
      </c>
      <c r="C93" s="321" t="s">
        <v>2024</v>
      </c>
    </row>
    <row r="94" spans="1:3" ht="15.75" hidden="1" customHeight="1" x14ac:dyDescent="0.2">
      <c r="A94" s="320" t="s">
        <v>1507</v>
      </c>
      <c r="B94" s="320" t="s">
        <v>1506</v>
      </c>
      <c r="C94" s="321" t="s">
        <v>1505</v>
      </c>
    </row>
    <row r="95" spans="1:3" ht="15.75" hidden="1" customHeight="1" x14ac:dyDescent="0.2">
      <c r="A95" s="320" t="s">
        <v>1637</v>
      </c>
      <c r="B95" s="320"/>
      <c r="C95" s="321" t="s">
        <v>1636</v>
      </c>
    </row>
    <row r="96" spans="1:3" ht="47.25" hidden="1" customHeight="1" x14ac:dyDescent="0.2">
      <c r="A96" s="320" t="s">
        <v>1635</v>
      </c>
      <c r="B96" s="320" t="s">
        <v>1634</v>
      </c>
      <c r="C96" s="321" t="s">
        <v>1633</v>
      </c>
    </row>
    <row r="97" spans="1:3" ht="15.75" hidden="1" customHeight="1" x14ac:dyDescent="0.25">
      <c r="A97" s="214" t="s">
        <v>1503</v>
      </c>
      <c r="B97" s="320" t="s">
        <v>1502</v>
      </c>
      <c r="C97" s="321" t="s">
        <v>1501</v>
      </c>
    </row>
    <row r="98" spans="1:3" ht="15.75" hidden="1" customHeight="1" x14ac:dyDescent="0.2">
      <c r="A98" s="320" t="s">
        <v>749</v>
      </c>
      <c r="B98" s="320"/>
      <c r="C98" s="321" t="s">
        <v>156</v>
      </c>
    </row>
    <row r="99" spans="1:3" ht="31.5" hidden="1" customHeight="1" x14ac:dyDescent="0.2">
      <c r="A99" s="320" t="s">
        <v>1632</v>
      </c>
      <c r="B99" s="320"/>
      <c r="C99" s="321" t="s">
        <v>1631</v>
      </c>
    </row>
    <row r="100" spans="1:3" ht="15.75" hidden="1" customHeight="1" x14ac:dyDescent="0.2">
      <c r="A100" s="320" t="s">
        <v>750</v>
      </c>
      <c r="B100" s="320" t="s">
        <v>751</v>
      </c>
      <c r="C100" s="321" t="s">
        <v>752</v>
      </c>
    </row>
    <row r="101" spans="1:3" ht="15.75" x14ac:dyDescent="0.2">
      <c r="A101" s="320" t="s">
        <v>40</v>
      </c>
      <c r="B101" s="320"/>
      <c r="C101" s="321" t="s">
        <v>753</v>
      </c>
    </row>
    <row r="102" spans="1:3" ht="15.75" x14ac:dyDescent="0.2">
      <c r="A102" s="331" t="s">
        <v>754</v>
      </c>
      <c r="B102" s="331" t="s">
        <v>755</v>
      </c>
      <c r="C102" s="330" t="s">
        <v>756</v>
      </c>
    </row>
    <row r="103" spans="1:3" ht="15.75" x14ac:dyDescent="0.2">
      <c r="A103" s="320" t="s">
        <v>757</v>
      </c>
      <c r="B103" s="320"/>
      <c r="C103" s="321" t="s">
        <v>758</v>
      </c>
    </row>
    <row r="104" spans="1:3" ht="15.75" hidden="1" x14ac:dyDescent="0.2">
      <c r="A104" s="320" t="s">
        <v>765</v>
      </c>
      <c r="B104" s="320"/>
      <c r="C104" s="321" t="s">
        <v>766</v>
      </c>
    </row>
    <row r="105" spans="1:3" ht="15.75" hidden="1" x14ac:dyDescent="0.2">
      <c r="A105" s="320" t="s">
        <v>759</v>
      </c>
      <c r="B105" s="320" t="s">
        <v>760</v>
      </c>
      <c r="C105" s="321" t="s">
        <v>761</v>
      </c>
    </row>
    <row r="106" spans="1:3" ht="31.5" hidden="1" x14ac:dyDescent="0.2">
      <c r="A106" s="320" t="s">
        <v>762</v>
      </c>
      <c r="B106" s="326" t="s">
        <v>763</v>
      </c>
      <c r="C106" s="321" t="s">
        <v>764</v>
      </c>
    </row>
    <row r="107" spans="1:3" ht="15.75" hidden="1" x14ac:dyDescent="0.2">
      <c r="A107" s="320" t="s">
        <v>770</v>
      </c>
      <c r="B107" s="320" t="s">
        <v>771</v>
      </c>
      <c r="C107" s="321" t="s">
        <v>772</v>
      </c>
    </row>
    <row r="108" spans="1:3" ht="31.5" hidden="1" x14ac:dyDescent="0.2">
      <c r="A108" s="331" t="s">
        <v>767</v>
      </c>
      <c r="B108" s="331" t="s">
        <v>768</v>
      </c>
      <c r="C108" s="330" t="s">
        <v>769</v>
      </c>
    </row>
    <row r="109" spans="1:3" ht="15.75" x14ac:dyDescent="0.2">
      <c r="A109" s="320" t="s">
        <v>773</v>
      </c>
      <c r="B109" s="320" t="s">
        <v>774</v>
      </c>
      <c r="C109" s="321" t="s">
        <v>775</v>
      </c>
    </row>
    <row r="110" spans="1:3" ht="15.75" hidden="1" x14ac:dyDescent="0.2">
      <c r="A110" s="329" t="s">
        <v>1630</v>
      </c>
      <c r="B110" s="320"/>
      <c r="C110" s="321" t="s">
        <v>1629</v>
      </c>
    </row>
    <row r="111" spans="1:3" ht="15.75" x14ac:dyDescent="0.25">
      <c r="A111" s="54" t="s">
        <v>776</v>
      </c>
      <c r="B111" s="323"/>
      <c r="C111" s="324" t="s">
        <v>777</v>
      </c>
    </row>
    <row r="112" spans="1:3" ht="15.75" hidden="1" x14ac:dyDescent="0.25">
      <c r="A112" s="54" t="s">
        <v>1500</v>
      </c>
      <c r="B112" s="323"/>
      <c r="C112" s="324" t="s">
        <v>1499</v>
      </c>
    </row>
    <row r="113" spans="1:5" ht="15.75" hidden="1" x14ac:dyDescent="0.25">
      <c r="A113" s="54" t="s">
        <v>1779</v>
      </c>
      <c r="B113" s="323" t="s">
        <v>1780</v>
      </c>
      <c r="C113" s="324" t="s">
        <v>1781</v>
      </c>
    </row>
    <row r="114" spans="1:5" ht="15.75" hidden="1" x14ac:dyDescent="0.2">
      <c r="A114" s="320" t="s">
        <v>1498</v>
      </c>
      <c r="B114" s="320" t="s">
        <v>1498</v>
      </c>
      <c r="C114" s="321" t="s">
        <v>1497</v>
      </c>
    </row>
    <row r="115" spans="1:5" ht="15.75" x14ac:dyDescent="0.2">
      <c r="A115" s="320" t="s">
        <v>123</v>
      </c>
      <c r="B115" s="320" t="s">
        <v>778</v>
      </c>
      <c r="C115" s="321" t="s">
        <v>779</v>
      </c>
    </row>
    <row r="116" spans="1:5" ht="15.75" x14ac:dyDescent="0.2">
      <c r="A116" s="325" t="s">
        <v>780</v>
      </c>
      <c r="B116" s="320"/>
      <c r="C116" s="321" t="s">
        <v>781</v>
      </c>
    </row>
    <row r="117" spans="1:5" ht="15.75" x14ac:dyDescent="0.2">
      <c r="A117" s="325" t="s">
        <v>782</v>
      </c>
      <c r="B117" s="320"/>
      <c r="C117" s="321" t="s">
        <v>783</v>
      </c>
    </row>
    <row r="118" spans="1:5" ht="15.75" x14ac:dyDescent="0.2">
      <c r="A118" s="320" t="s">
        <v>784</v>
      </c>
      <c r="B118" s="320"/>
      <c r="C118" s="321" t="s">
        <v>785</v>
      </c>
    </row>
    <row r="119" spans="1:5" ht="15.75" customHeight="1" x14ac:dyDescent="0.2">
      <c r="A119" s="340" t="s">
        <v>786</v>
      </c>
      <c r="B119" s="331"/>
      <c r="C119" s="330" t="s">
        <v>787</v>
      </c>
    </row>
    <row r="120" spans="1:5" ht="15.75" hidden="1" customHeight="1" x14ac:dyDescent="0.2">
      <c r="A120" s="340" t="s">
        <v>1628</v>
      </c>
      <c r="B120" s="331" t="s">
        <v>1627</v>
      </c>
      <c r="C120" s="330" t="s">
        <v>1626</v>
      </c>
      <c r="E120" s="334"/>
    </row>
    <row r="121" spans="1:5" ht="15.75" hidden="1" customHeight="1" x14ac:dyDescent="0.2">
      <c r="A121" s="319" t="s">
        <v>1496</v>
      </c>
      <c r="B121" s="320"/>
      <c r="C121" s="321" t="s">
        <v>1495</v>
      </c>
      <c r="E121" s="334" t="s">
        <v>1518</v>
      </c>
    </row>
    <row r="122" spans="1:5" ht="18.75" x14ac:dyDescent="0.2">
      <c r="A122" s="340" t="s">
        <v>788</v>
      </c>
      <c r="B122" s="331"/>
      <c r="C122" s="330" t="s">
        <v>789</v>
      </c>
      <c r="E122" s="334"/>
    </row>
    <row r="123" spans="1:5" ht="18.75" hidden="1" x14ac:dyDescent="0.2">
      <c r="A123" s="319" t="s">
        <v>1494</v>
      </c>
      <c r="B123" s="320" t="s">
        <v>1493</v>
      </c>
      <c r="C123" s="321" t="s">
        <v>1492</v>
      </c>
      <c r="E123" s="334"/>
    </row>
    <row r="124" spans="1:5" ht="15.75" hidden="1" customHeight="1" x14ac:dyDescent="0.2">
      <c r="A124" s="319" t="s">
        <v>1491</v>
      </c>
      <c r="B124" s="320" t="s">
        <v>1490</v>
      </c>
      <c r="C124" s="321" t="s">
        <v>1489</v>
      </c>
      <c r="E124" s="334" t="s">
        <v>1514</v>
      </c>
    </row>
    <row r="125" spans="1:5" ht="15.75" customHeight="1" x14ac:dyDescent="0.2">
      <c r="A125" s="331" t="s">
        <v>790</v>
      </c>
      <c r="B125" s="331" t="s">
        <v>791</v>
      </c>
      <c r="C125" s="330" t="s">
        <v>792</v>
      </c>
      <c r="E125" s="334"/>
    </row>
    <row r="126" spans="1:5" ht="15.75" x14ac:dyDescent="0.2">
      <c r="A126" s="327" t="s">
        <v>1699</v>
      </c>
      <c r="B126" s="327" t="s">
        <v>1700</v>
      </c>
      <c r="C126" s="328" t="s">
        <v>1280</v>
      </c>
    </row>
    <row r="127" spans="1:5" ht="15.75" x14ac:dyDescent="0.2">
      <c r="A127" s="331" t="s">
        <v>793</v>
      </c>
      <c r="B127" s="331" t="s">
        <v>794</v>
      </c>
      <c r="C127" s="330" t="s">
        <v>795</v>
      </c>
    </row>
    <row r="128" spans="1:5" ht="15.75" x14ac:dyDescent="0.2">
      <c r="A128" s="320" t="s">
        <v>793</v>
      </c>
      <c r="B128" s="320" t="s">
        <v>796</v>
      </c>
      <c r="C128" s="321" t="s">
        <v>797</v>
      </c>
    </row>
    <row r="129" spans="1:3" ht="15.75" x14ac:dyDescent="0.2">
      <c r="A129" s="319" t="s">
        <v>41</v>
      </c>
      <c r="B129" s="320" t="s">
        <v>798</v>
      </c>
      <c r="C129" s="321" t="s">
        <v>799</v>
      </c>
    </row>
    <row r="130" spans="1:3" ht="15.75" x14ac:dyDescent="0.2">
      <c r="A130" s="320" t="s">
        <v>800</v>
      </c>
      <c r="B130" s="320" t="s">
        <v>801</v>
      </c>
      <c r="C130" s="321" t="s">
        <v>802</v>
      </c>
    </row>
    <row r="131" spans="1:3" ht="15.75" x14ac:dyDescent="0.2">
      <c r="A131" s="320" t="s">
        <v>1997</v>
      </c>
      <c r="B131" s="320" t="s">
        <v>1998</v>
      </c>
      <c r="C131" s="321" t="s">
        <v>816</v>
      </c>
    </row>
    <row r="132" spans="1:3" ht="15.75" x14ac:dyDescent="0.2">
      <c r="A132" s="320" t="s">
        <v>1714</v>
      </c>
      <c r="B132" s="320" t="s">
        <v>1782</v>
      </c>
      <c r="C132" s="321" t="s">
        <v>1783</v>
      </c>
    </row>
    <row r="133" spans="1:3" ht="15.75" hidden="1" x14ac:dyDescent="0.2">
      <c r="A133" s="331" t="s">
        <v>803</v>
      </c>
      <c r="B133" s="331" t="s">
        <v>804</v>
      </c>
      <c r="C133" s="330" t="s">
        <v>805</v>
      </c>
    </row>
    <row r="134" spans="1:3" ht="15.75" x14ac:dyDescent="0.2">
      <c r="A134" s="319" t="s">
        <v>2038</v>
      </c>
      <c r="B134" s="320" t="s">
        <v>2039</v>
      </c>
      <c r="C134" s="321" t="s">
        <v>2040</v>
      </c>
    </row>
    <row r="135" spans="1:3" ht="15.75" x14ac:dyDescent="0.25">
      <c r="A135" s="340" t="s">
        <v>1813</v>
      </c>
      <c r="B135" s="456" t="s">
        <v>1967</v>
      </c>
      <c r="C135" s="330" t="s">
        <v>1968</v>
      </c>
    </row>
    <row r="136" spans="1:3" ht="15.75" x14ac:dyDescent="0.2">
      <c r="A136" s="331" t="s">
        <v>1882</v>
      </c>
      <c r="B136" s="331" t="s">
        <v>1883</v>
      </c>
      <c r="C136" s="330" t="s">
        <v>1884</v>
      </c>
    </row>
    <row r="137" spans="1:3" ht="15.75" x14ac:dyDescent="0.2">
      <c r="A137" s="320" t="s">
        <v>806</v>
      </c>
      <c r="B137" s="320" t="s">
        <v>807</v>
      </c>
      <c r="C137" s="321" t="s">
        <v>808</v>
      </c>
    </row>
    <row r="138" spans="1:3" ht="15.75" x14ac:dyDescent="0.2">
      <c r="A138" s="320" t="s">
        <v>809</v>
      </c>
      <c r="B138" s="320" t="s">
        <v>810</v>
      </c>
      <c r="C138" s="321" t="s">
        <v>811</v>
      </c>
    </row>
    <row r="139" spans="1:3" ht="31.5" hidden="1" x14ac:dyDescent="0.2">
      <c r="A139" s="320" t="s">
        <v>812</v>
      </c>
      <c r="B139" s="320" t="s">
        <v>813</v>
      </c>
      <c r="C139" s="321"/>
    </row>
    <row r="140" spans="1:3" ht="15.75" hidden="1" x14ac:dyDescent="0.2">
      <c r="A140" s="320" t="s">
        <v>1625</v>
      </c>
      <c r="B140" s="320" t="s">
        <v>1624</v>
      </c>
      <c r="C140" s="321" t="s">
        <v>1623</v>
      </c>
    </row>
    <row r="141" spans="1:3" ht="15.75" hidden="1" x14ac:dyDescent="0.2">
      <c r="A141" s="320" t="s">
        <v>814</v>
      </c>
      <c r="B141" s="320" t="s">
        <v>815</v>
      </c>
      <c r="C141" s="321" t="s">
        <v>816</v>
      </c>
    </row>
    <row r="142" spans="1:3" ht="15.75" x14ac:dyDescent="0.2">
      <c r="A142" s="331" t="s">
        <v>1996</v>
      </c>
      <c r="B142" s="331" t="s">
        <v>1995</v>
      </c>
      <c r="C142" s="330" t="s">
        <v>816</v>
      </c>
    </row>
    <row r="143" spans="1:3" ht="15.75" hidden="1" x14ac:dyDescent="0.2">
      <c r="A143" s="320" t="s">
        <v>1622</v>
      </c>
      <c r="B143" s="320" t="s">
        <v>1621</v>
      </c>
      <c r="C143" s="321"/>
    </row>
    <row r="144" spans="1:3" ht="31.5" hidden="1" x14ac:dyDescent="0.2">
      <c r="A144" s="320" t="s">
        <v>1620</v>
      </c>
      <c r="B144" s="320"/>
      <c r="C144" s="321" t="s">
        <v>1619</v>
      </c>
    </row>
    <row r="145" spans="1:3" ht="15.75" hidden="1" x14ac:dyDescent="0.2">
      <c r="A145" s="320" t="s">
        <v>817</v>
      </c>
      <c r="B145" s="320" t="s">
        <v>818</v>
      </c>
      <c r="C145" s="321" t="s">
        <v>819</v>
      </c>
    </row>
    <row r="146" spans="1:3" ht="15.75" x14ac:dyDescent="0.2">
      <c r="A146" s="462" t="s">
        <v>1488</v>
      </c>
      <c r="B146" s="333"/>
      <c r="C146" s="330" t="s">
        <v>1487</v>
      </c>
    </row>
    <row r="147" spans="1:3" ht="15.75" x14ac:dyDescent="0.2">
      <c r="A147" s="319" t="s">
        <v>2046</v>
      </c>
      <c r="B147" s="320" t="s">
        <v>2047</v>
      </c>
      <c r="C147" s="321" t="s">
        <v>2048</v>
      </c>
    </row>
    <row r="148" spans="1:3" ht="15.75" x14ac:dyDescent="0.2">
      <c r="A148" s="322" t="s">
        <v>42</v>
      </c>
      <c r="B148" s="320"/>
      <c r="C148" s="321" t="s">
        <v>820</v>
      </c>
    </row>
    <row r="149" spans="1:3" ht="15.75" hidden="1" x14ac:dyDescent="0.2">
      <c r="A149" s="319" t="s">
        <v>826</v>
      </c>
      <c r="B149" s="320"/>
      <c r="C149" s="321" t="s">
        <v>827</v>
      </c>
    </row>
    <row r="150" spans="1:3" ht="15.75" x14ac:dyDescent="0.2">
      <c r="A150" s="320" t="s">
        <v>821</v>
      </c>
      <c r="B150" s="326"/>
      <c r="C150" s="321" t="s">
        <v>822</v>
      </c>
    </row>
    <row r="151" spans="1:3" ht="15.75" hidden="1" x14ac:dyDescent="0.2">
      <c r="A151" s="326" t="s">
        <v>823</v>
      </c>
      <c r="B151" s="326" t="s">
        <v>824</v>
      </c>
      <c r="C151" s="326" t="s">
        <v>825</v>
      </c>
    </row>
    <row r="152" spans="1:3" ht="15.75" x14ac:dyDescent="0.2">
      <c r="A152" s="319" t="s">
        <v>43</v>
      </c>
      <c r="B152" s="320" t="s">
        <v>828</v>
      </c>
      <c r="C152" s="321" t="s">
        <v>829</v>
      </c>
    </row>
    <row r="153" spans="1:3" ht="15.75" x14ac:dyDescent="0.2">
      <c r="A153" s="460" t="s">
        <v>830</v>
      </c>
      <c r="B153" s="327" t="s">
        <v>831</v>
      </c>
      <c r="C153" s="328" t="s">
        <v>832</v>
      </c>
    </row>
    <row r="154" spans="1:3" ht="15.75" x14ac:dyDescent="0.2">
      <c r="A154" s="320" t="s">
        <v>833</v>
      </c>
      <c r="B154" s="320" t="s">
        <v>834</v>
      </c>
      <c r="C154" s="321" t="s">
        <v>835</v>
      </c>
    </row>
    <row r="155" spans="1:3" ht="15.75" x14ac:dyDescent="0.2">
      <c r="A155" s="320" t="s">
        <v>836</v>
      </c>
      <c r="B155" s="320"/>
      <c r="C155" s="321" t="s">
        <v>837</v>
      </c>
    </row>
    <row r="156" spans="1:3" ht="15.75" hidden="1" x14ac:dyDescent="0.2">
      <c r="A156" s="320" t="s">
        <v>1486</v>
      </c>
      <c r="B156" s="391" t="s">
        <v>1485</v>
      </c>
      <c r="C156" s="321" t="s">
        <v>1484</v>
      </c>
    </row>
    <row r="157" spans="1:3" ht="15.75" hidden="1" x14ac:dyDescent="0.2">
      <c r="A157" s="320" t="s">
        <v>838</v>
      </c>
      <c r="B157" s="326"/>
      <c r="C157" s="321" t="s">
        <v>839</v>
      </c>
    </row>
    <row r="158" spans="1:3" ht="15.75" x14ac:dyDescent="0.2">
      <c r="A158" s="331" t="s">
        <v>840</v>
      </c>
      <c r="B158" s="333" t="s">
        <v>841</v>
      </c>
      <c r="C158" s="330" t="s">
        <v>842</v>
      </c>
    </row>
    <row r="159" spans="1:3" ht="15.75" hidden="1" x14ac:dyDescent="0.2">
      <c r="A159" s="320" t="s">
        <v>1483</v>
      </c>
      <c r="B159" s="391"/>
      <c r="C159" s="321" t="s">
        <v>1482</v>
      </c>
    </row>
    <row r="160" spans="1:3" ht="15.75" hidden="1" x14ac:dyDescent="0.2">
      <c r="A160" s="331" t="s">
        <v>843</v>
      </c>
      <c r="B160" s="331" t="s">
        <v>844</v>
      </c>
      <c r="C160" s="330" t="s">
        <v>845</v>
      </c>
    </row>
    <row r="161" spans="1:3" ht="15.75" x14ac:dyDescent="0.2">
      <c r="A161" s="320" t="s">
        <v>846</v>
      </c>
      <c r="B161" s="326"/>
      <c r="C161" s="321" t="s">
        <v>847</v>
      </c>
    </row>
    <row r="162" spans="1:3" ht="15.75" x14ac:dyDescent="0.2">
      <c r="A162" s="341" t="s">
        <v>1784</v>
      </c>
      <c r="B162" s="330"/>
      <c r="C162" s="333" t="s">
        <v>848</v>
      </c>
    </row>
    <row r="163" spans="1:3" ht="15.75" x14ac:dyDescent="0.2">
      <c r="A163" s="325" t="s">
        <v>849</v>
      </c>
      <c r="B163" s="321"/>
      <c r="C163" s="326" t="s">
        <v>850</v>
      </c>
    </row>
    <row r="164" spans="1:3" ht="31.5" hidden="1" x14ac:dyDescent="0.2">
      <c r="A164" s="320" t="s">
        <v>854</v>
      </c>
      <c r="B164" s="320"/>
      <c r="C164" s="321" t="s">
        <v>855</v>
      </c>
    </row>
    <row r="165" spans="1:3" ht="15.75" x14ac:dyDescent="0.2">
      <c r="A165" s="320" t="s">
        <v>2011</v>
      </c>
      <c r="B165" s="320" t="s">
        <v>2012</v>
      </c>
      <c r="C165" s="321" t="s">
        <v>2013</v>
      </c>
    </row>
    <row r="166" spans="1:3" ht="31.5" x14ac:dyDescent="0.25">
      <c r="A166" s="459" t="s">
        <v>851</v>
      </c>
      <c r="B166" s="457" t="s">
        <v>852</v>
      </c>
      <c r="C166" s="459" t="s">
        <v>853</v>
      </c>
    </row>
    <row r="167" spans="1:3" ht="15.75" hidden="1" x14ac:dyDescent="0.2">
      <c r="A167" s="320" t="s">
        <v>1481</v>
      </c>
      <c r="B167" s="320" t="s">
        <v>1480</v>
      </c>
      <c r="C167" s="321" t="s">
        <v>1479</v>
      </c>
    </row>
    <row r="168" spans="1:3" ht="15.75" x14ac:dyDescent="0.2">
      <c r="A168" s="341" t="s">
        <v>856</v>
      </c>
      <c r="B168" s="330" t="s">
        <v>857</v>
      </c>
      <c r="C168" s="333" t="s">
        <v>858</v>
      </c>
    </row>
    <row r="169" spans="1:3" ht="15.75" x14ac:dyDescent="0.2">
      <c r="A169" s="325" t="s">
        <v>859</v>
      </c>
      <c r="B169" s="321" t="s">
        <v>860</v>
      </c>
      <c r="C169" s="326" t="s">
        <v>861</v>
      </c>
    </row>
    <row r="170" spans="1:3" ht="15.75" x14ac:dyDescent="0.2">
      <c r="A170" s="320" t="s">
        <v>862</v>
      </c>
      <c r="B170" s="320"/>
      <c r="C170" s="321" t="s">
        <v>113</v>
      </c>
    </row>
    <row r="171" spans="1:3" ht="15.75" hidden="1" x14ac:dyDescent="0.2">
      <c r="A171" s="320" t="s">
        <v>1618</v>
      </c>
      <c r="B171" s="320" t="s">
        <v>1617</v>
      </c>
      <c r="C171" s="330" t="s">
        <v>1616</v>
      </c>
    </row>
    <row r="172" spans="1:3" ht="15.75" x14ac:dyDescent="0.2">
      <c r="A172" s="320" t="s">
        <v>1891</v>
      </c>
      <c r="B172" s="320"/>
      <c r="C172" s="321" t="s">
        <v>1892</v>
      </c>
    </row>
    <row r="173" spans="1:3" ht="15.75" hidden="1" x14ac:dyDescent="0.2">
      <c r="A173" s="320" t="s">
        <v>1478</v>
      </c>
      <c r="B173" s="320"/>
      <c r="C173" s="321" t="s">
        <v>1477</v>
      </c>
    </row>
    <row r="174" spans="1:3" ht="15.75" hidden="1" x14ac:dyDescent="0.2">
      <c r="A174" s="320" t="s">
        <v>1476</v>
      </c>
      <c r="B174" s="320" t="s">
        <v>1475</v>
      </c>
      <c r="C174" s="321" t="s">
        <v>1474</v>
      </c>
    </row>
    <row r="175" spans="1:3" ht="15.75" hidden="1" x14ac:dyDescent="0.2">
      <c r="A175" s="320" t="s">
        <v>1473</v>
      </c>
      <c r="B175" s="320" t="s">
        <v>1472</v>
      </c>
      <c r="C175" s="321" t="s">
        <v>1471</v>
      </c>
    </row>
    <row r="176" spans="1:3" ht="15.75" hidden="1" x14ac:dyDescent="0.2">
      <c r="A176" s="320" t="s">
        <v>863</v>
      </c>
      <c r="B176" s="320"/>
      <c r="C176" s="321" t="s">
        <v>864</v>
      </c>
    </row>
    <row r="177" spans="1:4" ht="15.75" hidden="1" x14ac:dyDescent="0.2">
      <c r="A177" s="320" t="s">
        <v>1470</v>
      </c>
      <c r="B177" s="320" t="s">
        <v>1469</v>
      </c>
      <c r="C177" s="321" t="s">
        <v>1468</v>
      </c>
    </row>
    <row r="178" spans="1:4" ht="15.75" hidden="1" x14ac:dyDescent="0.2">
      <c r="A178" s="320" t="s">
        <v>865</v>
      </c>
      <c r="B178" s="320"/>
      <c r="C178" s="321" t="s">
        <v>866</v>
      </c>
    </row>
    <row r="179" spans="1:4" ht="15.75" hidden="1" x14ac:dyDescent="0.2">
      <c r="A179" s="320" t="s">
        <v>1615</v>
      </c>
      <c r="B179" s="320"/>
      <c r="C179" s="321" t="s">
        <v>1614</v>
      </c>
    </row>
    <row r="180" spans="1:4" ht="15.75" hidden="1" x14ac:dyDescent="0.2">
      <c r="A180" s="329" t="s">
        <v>1613</v>
      </c>
      <c r="B180" s="320" t="s">
        <v>1612</v>
      </c>
      <c r="C180" s="321" t="s">
        <v>1611</v>
      </c>
    </row>
    <row r="181" spans="1:4" ht="15.75" hidden="1" x14ac:dyDescent="0.2">
      <c r="A181" s="326" t="s">
        <v>880</v>
      </c>
      <c r="B181" s="321" t="s">
        <v>881</v>
      </c>
      <c r="C181" s="326" t="s">
        <v>882</v>
      </c>
    </row>
    <row r="182" spans="1:4" ht="15.75" x14ac:dyDescent="0.2">
      <c r="A182" s="326" t="s">
        <v>1467</v>
      </c>
      <c r="B182" s="326" t="s">
        <v>1466</v>
      </c>
      <c r="C182" s="326" t="s">
        <v>1465</v>
      </c>
    </row>
    <row r="183" spans="1:4" ht="15.75" hidden="1" x14ac:dyDescent="0.2">
      <c r="A183" s="319" t="s">
        <v>1464</v>
      </c>
      <c r="B183" s="320" t="s">
        <v>1463</v>
      </c>
      <c r="C183" s="321" t="s">
        <v>1462</v>
      </c>
    </row>
    <row r="184" spans="1:4" ht="15.75" x14ac:dyDescent="0.2">
      <c r="A184" s="319" t="s">
        <v>869</v>
      </c>
      <c r="B184" s="320"/>
      <c r="C184" s="321" t="s">
        <v>870</v>
      </c>
      <c r="D184" s="338"/>
    </row>
    <row r="185" spans="1:4" ht="15.75" hidden="1" x14ac:dyDescent="0.2">
      <c r="A185" s="319" t="s">
        <v>867</v>
      </c>
      <c r="B185" s="320"/>
      <c r="C185" s="321" t="s">
        <v>868</v>
      </c>
    </row>
    <row r="186" spans="1:4" ht="15.75" hidden="1" x14ac:dyDescent="0.2">
      <c r="A186" s="319" t="s">
        <v>871</v>
      </c>
      <c r="B186" s="320" t="s">
        <v>872</v>
      </c>
      <c r="C186" s="321" t="s">
        <v>873</v>
      </c>
    </row>
    <row r="187" spans="1:4" ht="15.75" x14ac:dyDescent="0.2">
      <c r="A187" s="319" t="s">
        <v>874</v>
      </c>
      <c r="B187" s="320" t="s">
        <v>875</v>
      </c>
      <c r="C187" s="321" t="s">
        <v>876</v>
      </c>
    </row>
    <row r="188" spans="1:4" ht="15.75" x14ac:dyDescent="0.2">
      <c r="A188" s="72" t="s">
        <v>877</v>
      </c>
      <c r="B188" s="72" t="s">
        <v>878</v>
      </c>
      <c r="C188" s="72" t="s">
        <v>879</v>
      </c>
    </row>
    <row r="189" spans="1:4" ht="15.75" x14ac:dyDescent="0.2">
      <c r="A189" s="340" t="s">
        <v>883</v>
      </c>
      <c r="B189" s="331" t="s">
        <v>884</v>
      </c>
      <c r="C189" s="330" t="s">
        <v>885</v>
      </c>
    </row>
    <row r="190" spans="1:4" ht="15.75" x14ac:dyDescent="0.2">
      <c r="A190" s="319" t="s">
        <v>1610</v>
      </c>
      <c r="B190" s="320"/>
      <c r="C190" s="321" t="s">
        <v>1609</v>
      </c>
    </row>
    <row r="191" spans="1:4" ht="15.75" hidden="1" x14ac:dyDescent="0.2">
      <c r="A191" s="329" t="s">
        <v>1608</v>
      </c>
      <c r="B191" s="320"/>
      <c r="C191" s="321" t="s">
        <v>201</v>
      </c>
    </row>
    <row r="192" spans="1:4" ht="15.75" x14ac:dyDescent="0.2">
      <c r="A192" s="319" t="s">
        <v>886</v>
      </c>
      <c r="B192" s="320"/>
      <c r="C192" s="321" t="s">
        <v>887</v>
      </c>
    </row>
    <row r="193" spans="1:7" ht="31.5" hidden="1" x14ac:dyDescent="0.2">
      <c r="A193" s="320" t="s">
        <v>1461</v>
      </c>
      <c r="B193" s="320" t="s">
        <v>1460</v>
      </c>
      <c r="C193" s="321" t="s">
        <v>1459</v>
      </c>
    </row>
    <row r="194" spans="1:7" ht="15.75" x14ac:dyDescent="0.2">
      <c r="A194" s="320" t="s">
        <v>888</v>
      </c>
      <c r="B194" s="320" t="s">
        <v>889</v>
      </c>
      <c r="C194" s="321" t="s">
        <v>890</v>
      </c>
    </row>
    <row r="195" spans="1:7" ht="31.5" hidden="1" x14ac:dyDescent="0.2">
      <c r="A195" s="320" t="s">
        <v>1458</v>
      </c>
      <c r="B195" s="320"/>
      <c r="C195" s="321" t="s">
        <v>1457</v>
      </c>
      <c r="G195" s="337"/>
    </row>
    <row r="196" spans="1:7" ht="15.75" hidden="1" x14ac:dyDescent="0.2">
      <c r="A196" s="319" t="s">
        <v>1456</v>
      </c>
      <c r="B196" s="320" t="s">
        <v>1455</v>
      </c>
      <c r="C196" s="321" t="s">
        <v>1454</v>
      </c>
      <c r="G196" s="337"/>
    </row>
    <row r="197" spans="1:7" ht="15.75" customHeight="1" x14ac:dyDescent="0.2">
      <c r="A197" s="340" t="s">
        <v>2044</v>
      </c>
      <c r="B197" s="331" t="s">
        <v>2045</v>
      </c>
      <c r="C197" s="330" t="s">
        <v>870</v>
      </c>
      <c r="G197" s="337"/>
    </row>
    <row r="198" spans="1:7" ht="15.75" x14ac:dyDescent="0.2">
      <c r="A198" s="460" t="s">
        <v>1701</v>
      </c>
      <c r="B198" s="327" t="s">
        <v>1702</v>
      </c>
      <c r="C198" s="328" t="s">
        <v>1703</v>
      </c>
      <c r="G198" s="337"/>
    </row>
    <row r="199" spans="1:7" ht="15.75" hidden="1" x14ac:dyDescent="0.2">
      <c r="A199" s="320" t="s">
        <v>1453</v>
      </c>
      <c r="B199" s="320"/>
      <c r="C199" s="321" t="s">
        <v>940</v>
      </c>
    </row>
    <row r="200" spans="1:7" ht="15.75" hidden="1" x14ac:dyDescent="0.2">
      <c r="A200" s="320" t="s">
        <v>1452</v>
      </c>
      <c r="B200" s="320" t="s">
        <v>1451</v>
      </c>
      <c r="C200" s="321" t="s">
        <v>1450</v>
      </c>
    </row>
    <row r="201" spans="1:7" ht="15.75" hidden="1" x14ac:dyDescent="0.2">
      <c r="A201" s="331" t="s">
        <v>891</v>
      </c>
      <c r="B201" s="331" t="s">
        <v>892</v>
      </c>
      <c r="C201" s="330" t="s">
        <v>893</v>
      </c>
    </row>
    <row r="202" spans="1:7" ht="15.75" x14ac:dyDescent="0.2">
      <c r="A202" s="320" t="s">
        <v>1449</v>
      </c>
      <c r="B202" s="320" t="s">
        <v>1448</v>
      </c>
      <c r="C202" s="321"/>
    </row>
    <row r="203" spans="1:7" ht="15.75" hidden="1" x14ac:dyDescent="0.2">
      <c r="A203" s="320" t="s">
        <v>894</v>
      </c>
      <c r="B203" s="320" t="s">
        <v>895</v>
      </c>
      <c r="C203" s="321"/>
    </row>
    <row r="204" spans="1:7" ht="15.75" hidden="1" x14ac:dyDescent="0.2">
      <c r="A204" s="320" t="s">
        <v>896</v>
      </c>
      <c r="B204" s="320" t="s">
        <v>897</v>
      </c>
      <c r="C204" s="321" t="s">
        <v>898</v>
      </c>
    </row>
    <row r="205" spans="1:7" ht="15.75" hidden="1" x14ac:dyDescent="0.2">
      <c r="A205" s="320" t="s">
        <v>1607</v>
      </c>
      <c r="B205" s="320" t="s">
        <v>1606</v>
      </c>
      <c r="C205" s="321" t="s">
        <v>1605</v>
      </c>
    </row>
    <row r="206" spans="1:7" ht="15.75" hidden="1" x14ac:dyDescent="0.2">
      <c r="A206" s="320" t="s">
        <v>899</v>
      </c>
      <c r="B206" s="320"/>
      <c r="C206" s="321" t="s">
        <v>900</v>
      </c>
    </row>
    <row r="207" spans="1:7" ht="15.75" hidden="1" x14ac:dyDescent="0.2">
      <c r="A207" s="320" t="s">
        <v>1604</v>
      </c>
      <c r="B207" s="320" t="s">
        <v>1603</v>
      </c>
      <c r="C207" s="321" t="s">
        <v>1602</v>
      </c>
    </row>
    <row r="208" spans="1:7" ht="15.75" hidden="1" x14ac:dyDescent="0.2">
      <c r="A208" s="331" t="s">
        <v>901</v>
      </c>
      <c r="B208" s="331" t="s">
        <v>902</v>
      </c>
      <c r="C208" s="330" t="s">
        <v>903</v>
      </c>
    </row>
    <row r="209" spans="1:3" ht="15.75" x14ac:dyDescent="0.2">
      <c r="A209" s="320" t="s">
        <v>44</v>
      </c>
      <c r="B209" s="320" t="s">
        <v>904</v>
      </c>
      <c r="C209" s="321" t="s">
        <v>905</v>
      </c>
    </row>
    <row r="210" spans="1:3" ht="15.75" hidden="1" x14ac:dyDescent="0.2">
      <c r="A210" s="463" t="s">
        <v>1447</v>
      </c>
      <c r="B210" s="331" t="s">
        <v>1446</v>
      </c>
      <c r="C210" s="330" t="s">
        <v>1445</v>
      </c>
    </row>
    <row r="211" spans="1:3" ht="15.75" x14ac:dyDescent="0.2">
      <c r="A211" s="320" t="s">
        <v>906</v>
      </c>
      <c r="B211" s="320" t="s">
        <v>907</v>
      </c>
      <c r="C211" s="321" t="s">
        <v>908</v>
      </c>
    </row>
    <row r="212" spans="1:3" ht="15.75" hidden="1" x14ac:dyDescent="0.2">
      <c r="A212" s="320" t="s">
        <v>1444</v>
      </c>
      <c r="B212" s="320"/>
      <c r="C212" s="321" t="s">
        <v>1443</v>
      </c>
    </row>
    <row r="213" spans="1:3" ht="15.75" hidden="1" x14ac:dyDescent="0.2">
      <c r="A213" s="341" t="s">
        <v>1601</v>
      </c>
      <c r="B213" s="331"/>
      <c r="C213" s="330" t="s">
        <v>1600</v>
      </c>
    </row>
    <row r="214" spans="1:3" ht="15.75" hidden="1" x14ac:dyDescent="0.2">
      <c r="A214" s="320" t="s">
        <v>909</v>
      </c>
      <c r="B214" s="320" t="s">
        <v>910</v>
      </c>
      <c r="C214" s="321" t="s">
        <v>911</v>
      </c>
    </row>
    <row r="215" spans="1:3" ht="47.25" x14ac:dyDescent="0.2">
      <c r="A215" s="319" t="s">
        <v>1651</v>
      </c>
      <c r="B215" s="320" t="s">
        <v>1652</v>
      </c>
      <c r="C215" s="320" t="s">
        <v>1653</v>
      </c>
    </row>
    <row r="216" spans="1:3" ht="15.75" hidden="1" x14ac:dyDescent="0.2">
      <c r="A216" s="319" t="s">
        <v>912</v>
      </c>
      <c r="B216" s="320"/>
      <c r="C216" s="320" t="s">
        <v>913</v>
      </c>
    </row>
    <row r="217" spans="1:3" ht="15.75" x14ac:dyDescent="0.2">
      <c r="A217" s="319" t="s">
        <v>1442</v>
      </c>
      <c r="B217" s="320" t="s">
        <v>1993</v>
      </c>
      <c r="C217" s="320" t="s">
        <v>1994</v>
      </c>
    </row>
    <row r="218" spans="1:3" ht="15.75" x14ac:dyDescent="0.2">
      <c r="A218" s="333" t="s">
        <v>1986</v>
      </c>
      <c r="B218" s="333" t="s">
        <v>1985</v>
      </c>
      <c r="C218" s="333" t="s">
        <v>1987</v>
      </c>
    </row>
    <row r="219" spans="1:3" ht="15.75" x14ac:dyDescent="0.2">
      <c r="A219" s="340" t="s">
        <v>918</v>
      </c>
      <c r="B219" s="331" t="s">
        <v>1439</v>
      </c>
      <c r="C219" s="331" t="s">
        <v>1438</v>
      </c>
    </row>
    <row r="220" spans="1:3" ht="15.75" hidden="1" x14ac:dyDescent="0.2">
      <c r="A220" s="320" t="s">
        <v>1599</v>
      </c>
      <c r="B220" s="320" t="s">
        <v>1598</v>
      </c>
      <c r="C220" s="321" t="s">
        <v>1597</v>
      </c>
    </row>
    <row r="221" spans="1:3" ht="15.75" hidden="1" x14ac:dyDescent="0.2">
      <c r="A221" s="319" t="s">
        <v>1441</v>
      </c>
      <c r="B221" s="320" t="s">
        <v>1440</v>
      </c>
      <c r="C221" s="320" t="s">
        <v>1113</v>
      </c>
    </row>
    <row r="222" spans="1:3" ht="15.75" x14ac:dyDescent="0.2">
      <c r="A222" s="320" t="s">
        <v>914</v>
      </c>
      <c r="B222" s="331" t="s">
        <v>915</v>
      </c>
      <c r="C222" s="330" t="s">
        <v>916</v>
      </c>
    </row>
    <row r="223" spans="1:3" ht="15.75" x14ac:dyDescent="0.2">
      <c r="A223" s="320" t="s">
        <v>1977</v>
      </c>
      <c r="B223" s="320"/>
      <c r="C223" s="321" t="s">
        <v>162</v>
      </c>
    </row>
    <row r="224" spans="1:3" ht="15.75" x14ac:dyDescent="0.2">
      <c r="A224" s="329" t="s">
        <v>510</v>
      </c>
      <c r="B224" s="320"/>
      <c r="C224" s="321" t="s">
        <v>917</v>
      </c>
    </row>
    <row r="225" spans="1:3" ht="15.75" hidden="1" x14ac:dyDescent="0.25">
      <c r="A225" s="214" t="s">
        <v>1437</v>
      </c>
      <c r="B225" s="320"/>
      <c r="C225" s="321" t="s">
        <v>1436</v>
      </c>
    </row>
    <row r="226" spans="1:3" ht="15.75" x14ac:dyDescent="0.2">
      <c r="A226" s="325" t="s">
        <v>2019</v>
      </c>
      <c r="B226" s="325" t="s">
        <v>2020</v>
      </c>
      <c r="C226" s="321" t="s">
        <v>2021</v>
      </c>
    </row>
    <row r="227" spans="1:3" ht="15.75" x14ac:dyDescent="0.2">
      <c r="A227" s="329" t="s">
        <v>919</v>
      </c>
      <c r="B227" s="320" t="s">
        <v>920</v>
      </c>
      <c r="C227" s="321" t="s">
        <v>921</v>
      </c>
    </row>
    <row r="228" spans="1:3" ht="15.75" hidden="1" x14ac:dyDescent="0.2">
      <c r="A228" s="329" t="s">
        <v>1435</v>
      </c>
      <c r="B228" s="320" t="s">
        <v>1434</v>
      </c>
      <c r="C228" s="321" t="s">
        <v>1433</v>
      </c>
    </row>
    <row r="229" spans="1:3" ht="15.75" hidden="1" x14ac:dyDescent="0.2">
      <c r="A229" s="326" t="s">
        <v>922</v>
      </c>
      <c r="B229" s="326" t="s">
        <v>923</v>
      </c>
      <c r="C229" s="326" t="s">
        <v>924</v>
      </c>
    </row>
    <row r="230" spans="1:3" ht="15.75" hidden="1" x14ac:dyDescent="0.2">
      <c r="A230" s="331" t="s">
        <v>1596</v>
      </c>
      <c r="B230" s="331"/>
      <c r="C230" s="330" t="s">
        <v>1550</v>
      </c>
    </row>
    <row r="231" spans="1:3" ht="15.75" hidden="1" x14ac:dyDescent="0.2">
      <c r="A231" s="326" t="s">
        <v>1432</v>
      </c>
      <c r="B231" s="326" t="s">
        <v>1431</v>
      </c>
      <c r="C231" s="326" t="s">
        <v>1430</v>
      </c>
    </row>
    <row r="232" spans="1:3" ht="15.75" hidden="1" x14ac:dyDescent="0.2">
      <c r="A232" s="333" t="s">
        <v>1429</v>
      </c>
      <c r="B232" s="333"/>
      <c r="C232" s="333" t="s">
        <v>1428</v>
      </c>
    </row>
    <row r="233" spans="1:3" ht="15.75" x14ac:dyDescent="0.2">
      <c r="A233" s="319" t="s">
        <v>1889</v>
      </c>
      <c r="B233" s="320" t="s">
        <v>1890</v>
      </c>
      <c r="C233" s="321" t="s">
        <v>929</v>
      </c>
    </row>
    <row r="234" spans="1:3" ht="15.75" x14ac:dyDescent="0.2">
      <c r="A234" s="319" t="s">
        <v>925</v>
      </c>
      <c r="B234" s="320"/>
      <c r="C234" s="321" t="s">
        <v>926</v>
      </c>
    </row>
    <row r="235" spans="1:3" ht="15.75" hidden="1" x14ac:dyDescent="0.2">
      <c r="A235" s="319" t="s">
        <v>927</v>
      </c>
      <c r="B235" s="320" t="s">
        <v>928</v>
      </c>
      <c r="C235" s="321" t="s">
        <v>929</v>
      </c>
    </row>
    <row r="236" spans="1:3" ht="15.75" x14ac:dyDescent="0.2">
      <c r="A236" s="319" t="s">
        <v>322</v>
      </c>
      <c r="B236" s="320" t="s">
        <v>930</v>
      </c>
      <c r="C236" s="321" t="s">
        <v>931</v>
      </c>
    </row>
    <row r="237" spans="1:3" ht="15.75" hidden="1" x14ac:dyDescent="0.2">
      <c r="A237" s="319" t="s">
        <v>932</v>
      </c>
      <c r="B237" s="320"/>
      <c r="C237" s="321" t="s">
        <v>933</v>
      </c>
    </row>
    <row r="238" spans="1:3" ht="15.75" x14ac:dyDescent="0.2">
      <c r="A238" s="340" t="s">
        <v>934</v>
      </c>
      <c r="B238" s="331" t="s">
        <v>935</v>
      </c>
      <c r="C238" s="330" t="s">
        <v>936</v>
      </c>
    </row>
    <row r="239" spans="1:3" ht="15.75" x14ac:dyDescent="0.2">
      <c r="A239" s="319" t="s">
        <v>937</v>
      </c>
      <c r="B239" s="320"/>
      <c r="C239" s="321" t="s">
        <v>938</v>
      </c>
    </row>
    <row r="240" spans="1:3" ht="15.75" x14ac:dyDescent="0.2">
      <c r="A240" s="460" t="s">
        <v>1704</v>
      </c>
      <c r="B240" s="327"/>
      <c r="C240" s="328" t="s">
        <v>1705</v>
      </c>
    </row>
    <row r="241" spans="1:3" ht="15.75" x14ac:dyDescent="0.2">
      <c r="A241" s="320" t="s">
        <v>2002</v>
      </c>
      <c r="B241" s="320"/>
      <c r="C241" s="321" t="s">
        <v>2003</v>
      </c>
    </row>
    <row r="242" spans="1:3" ht="15.75" hidden="1" x14ac:dyDescent="0.2">
      <c r="A242" s="319" t="s">
        <v>1427</v>
      </c>
      <c r="B242" s="320"/>
      <c r="C242" s="321" t="s">
        <v>1426</v>
      </c>
    </row>
    <row r="243" spans="1:3" ht="15.75" x14ac:dyDescent="0.2">
      <c r="A243" s="319" t="s">
        <v>939</v>
      </c>
      <c r="B243" s="320"/>
      <c r="C243" s="321" t="s">
        <v>940</v>
      </c>
    </row>
    <row r="244" spans="1:3" ht="15.75" hidden="1" x14ac:dyDescent="0.2">
      <c r="A244" s="340" t="s">
        <v>1425</v>
      </c>
      <c r="B244" s="331"/>
      <c r="C244" s="330" t="s">
        <v>1424</v>
      </c>
    </row>
    <row r="245" spans="1:3" ht="15.75" hidden="1" x14ac:dyDescent="0.25">
      <c r="A245" s="319" t="s">
        <v>1417</v>
      </c>
      <c r="B245" s="452" t="s">
        <v>1419</v>
      </c>
      <c r="C245" s="214" t="s">
        <v>1418</v>
      </c>
    </row>
    <row r="246" spans="1:3" ht="15.75" hidden="1" x14ac:dyDescent="0.25">
      <c r="A246" s="97" t="s">
        <v>1417</v>
      </c>
      <c r="B246" s="458" t="s">
        <v>1416</v>
      </c>
      <c r="C246" s="457" t="s">
        <v>1415</v>
      </c>
    </row>
    <row r="247" spans="1:3" ht="15.75" hidden="1" x14ac:dyDescent="0.25">
      <c r="A247" s="319" t="s">
        <v>1420</v>
      </c>
      <c r="B247" s="214" t="s">
        <v>1419</v>
      </c>
      <c r="C247" s="214" t="s">
        <v>1418</v>
      </c>
    </row>
    <row r="248" spans="1:3" ht="15.75" hidden="1" x14ac:dyDescent="0.2">
      <c r="A248" s="319" t="s">
        <v>1423</v>
      </c>
      <c r="B248" s="320" t="s">
        <v>1422</v>
      </c>
      <c r="C248" s="321" t="s">
        <v>1421</v>
      </c>
    </row>
    <row r="249" spans="1:3" ht="15.75" x14ac:dyDescent="0.2">
      <c r="A249" s="340" t="s">
        <v>941</v>
      </c>
      <c r="B249" s="331" t="s">
        <v>942</v>
      </c>
      <c r="C249" s="330" t="s">
        <v>943</v>
      </c>
    </row>
    <row r="250" spans="1:3" ht="15.75" x14ac:dyDescent="0.2">
      <c r="A250" s="319" t="s">
        <v>1715</v>
      </c>
      <c r="B250" s="320" t="s">
        <v>1716</v>
      </c>
      <c r="C250" s="321" t="s">
        <v>1717</v>
      </c>
    </row>
    <row r="251" spans="1:3" ht="15.75" hidden="1" x14ac:dyDescent="0.2">
      <c r="A251" s="319" t="s">
        <v>1595</v>
      </c>
      <c r="B251" s="320" t="s">
        <v>1594</v>
      </c>
      <c r="C251" s="321" t="s">
        <v>1593</v>
      </c>
    </row>
    <row r="252" spans="1:3" ht="15.75" x14ac:dyDescent="0.2">
      <c r="A252" s="319" t="s">
        <v>944</v>
      </c>
      <c r="B252" s="320" t="s">
        <v>945</v>
      </c>
      <c r="C252" s="321" t="s">
        <v>946</v>
      </c>
    </row>
    <row r="253" spans="1:3" ht="15.75" hidden="1" x14ac:dyDescent="0.2">
      <c r="A253" s="319" t="s">
        <v>1414</v>
      </c>
      <c r="B253" s="320" t="s">
        <v>1413</v>
      </c>
      <c r="C253" s="321" t="s">
        <v>1412</v>
      </c>
    </row>
    <row r="254" spans="1:3" ht="15.75" x14ac:dyDescent="0.2">
      <c r="A254" s="462" t="s">
        <v>947</v>
      </c>
      <c r="B254" s="331" t="s">
        <v>1592</v>
      </c>
      <c r="C254" s="330" t="s">
        <v>1591</v>
      </c>
    </row>
    <row r="255" spans="1:3" ht="15.75" x14ac:dyDescent="0.2">
      <c r="A255" s="319" t="s">
        <v>948</v>
      </c>
      <c r="B255" s="320" t="s">
        <v>949</v>
      </c>
      <c r="C255" s="321" t="s">
        <v>950</v>
      </c>
    </row>
    <row r="256" spans="1:3" ht="31.5" hidden="1" x14ac:dyDescent="0.2">
      <c r="A256" s="331" t="s">
        <v>951</v>
      </c>
      <c r="B256" s="331" t="s">
        <v>952</v>
      </c>
      <c r="C256" s="330" t="s">
        <v>953</v>
      </c>
    </row>
    <row r="257" spans="1:4" ht="15.75" hidden="1" x14ac:dyDescent="0.2">
      <c r="A257" s="320" t="s">
        <v>954</v>
      </c>
      <c r="B257" s="320"/>
      <c r="C257" s="321" t="s">
        <v>157</v>
      </c>
    </row>
    <row r="258" spans="1:4" ht="15.75" hidden="1" x14ac:dyDescent="0.2">
      <c r="A258" s="340" t="s">
        <v>1590</v>
      </c>
      <c r="B258" s="331"/>
      <c r="C258" s="330" t="s">
        <v>1589</v>
      </c>
    </row>
    <row r="259" spans="1:4" ht="15.75" x14ac:dyDescent="0.2">
      <c r="A259" s="320" t="s">
        <v>955</v>
      </c>
      <c r="B259" s="320"/>
      <c r="C259" s="321" t="s">
        <v>956</v>
      </c>
    </row>
    <row r="260" spans="1:4" ht="15.75" x14ac:dyDescent="0.2">
      <c r="A260" s="320" t="s">
        <v>957</v>
      </c>
      <c r="B260" s="320" t="s">
        <v>958</v>
      </c>
      <c r="C260" s="321" t="s">
        <v>959</v>
      </c>
    </row>
    <row r="261" spans="1:4" ht="15.75" x14ac:dyDescent="0.2">
      <c r="A261" s="319" t="s">
        <v>960</v>
      </c>
      <c r="B261" s="320" t="s">
        <v>961</v>
      </c>
      <c r="C261" s="321" t="s">
        <v>962</v>
      </c>
    </row>
    <row r="262" spans="1:4" ht="15.75" hidden="1" x14ac:dyDescent="0.2">
      <c r="A262" s="320" t="s">
        <v>1785</v>
      </c>
      <c r="B262" s="320"/>
      <c r="C262" s="321" t="s">
        <v>1786</v>
      </c>
    </row>
    <row r="263" spans="1:4" ht="31.5" x14ac:dyDescent="0.25">
      <c r="A263" s="320" t="s">
        <v>2010</v>
      </c>
      <c r="B263" s="320"/>
      <c r="C263" s="321" t="s">
        <v>963</v>
      </c>
      <c r="D263" s="336"/>
    </row>
    <row r="264" spans="1:4" ht="15.75" x14ac:dyDescent="0.25">
      <c r="A264" s="319" t="s">
        <v>964</v>
      </c>
      <c r="B264" s="320"/>
      <c r="C264" s="321" t="s">
        <v>965</v>
      </c>
      <c r="D264" s="336"/>
    </row>
    <row r="265" spans="1:4" ht="15.75" hidden="1" x14ac:dyDescent="0.2">
      <c r="A265" s="320" t="s">
        <v>1411</v>
      </c>
      <c r="B265" s="320"/>
      <c r="C265" s="321" t="s">
        <v>1410</v>
      </c>
    </row>
    <row r="266" spans="1:4" ht="15.75" x14ac:dyDescent="0.2">
      <c r="A266" s="320" t="s">
        <v>966</v>
      </c>
      <c r="B266" s="320"/>
      <c r="C266" s="321" t="s">
        <v>811</v>
      </c>
    </row>
    <row r="267" spans="1:4" ht="15.75" hidden="1" x14ac:dyDescent="0.2">
      <c r="A267" s="320" t="s">
        <v>1409</v>
      </c>
      <c r="B267" s="320"/>
      <c r="C267" s="321" t="s">
        <v>1408</v>
      </c>
    </row>
    <row r="268" spans="1:4" ht="15.75" hidden="1" x14ac:dyDescent="0.2">
      <c r="A268" s="331" t="s">
        <v>1588</v>
      </c>
      <c r="B268" s="331"/>
      <c r="C268" s="330" t="s">
        <v>1587</v>
      </c>
    </row>
    <row r="269" spans="1:4" ht="15.75" x14ac:dyDescent="0.2">
      <c r="A269" s="331" t="s">
        <v>967</v>
      </c>
      <c r="B269" s="331" t="s">
        <v>968</v>
      </c>
      <c r="C269" s="330" t="s">
        <v>969</v>
      </c>
    </row>
    <row r="270" spans="1:4" ht="15.75" x14ac:dyDescent="0.2">
      <c r="A270" s="319" t="s">
        <v>1970</v>
      </c>
      <c r="B270" s="320"/>
      <c r="C270" s="321" t="s">
        <v>1971</v>
      </c>
      <c r="D270" s="335"/>
    </row>
    <row r="271" spans="1:4" ht="15.75" x14ac:dyDescent="0.2">
      <c r="A271" s="340" t="s">
        <v>970</v>
      </c>
      <c r="B271" s="331"/>
      <c r="C271" s="330" t="s">
        <v>940</v>
      </c>
      <c r="D271" s="335"/>
    </row>
    <row r="272" spans="1:4" ht="15.75" hidden="1" x14ac:dyDescent="0.2">
      <c r="A272" s="319" t="s">
        <v>1586</v>
      </c>
      <c r="B272" s="320"/>
      <c r="C272" s="321" t="s">
        <v>1585</v>
      </c>
      <c r="D272" s="335"/>
    </row>
    <row r="273" spans="1:4" ht="15.75" x14ac:dyDescent="0.2">
      <c r="A273" s="326" t="s">
        <v>2028</v>
      </c>
      <c r="B273" s="455"/>
      <c r="C273" s="326" t="s">
        <v>2029</v>
      </c>
      <c r="D273" s="335"/>
    </row>
    <row r="274" spans="1:4" ht="15.75" hidden="1" x14ac:dyDescent="0.2">
      <c r="A274" s="319" t="s">
        <v>1584</v>
      </c>
      <c r="B274" s="320" t="s">
        <v>1583</v>
      </c>
      <c r="C274" s="320" t="s">
        <v>1582</v>
      </c>
      <c r="D274" s="335"/>
    </row>
    <row r="275" spans="1:4" ht="15.75" hidden="1" x14ac:dyDescent="0.2">
      <c r="A275" s="319" t="s">
        <v>1407</v>
      </c>
      <c r="B275" s="390" t="s">
        <v>1406</v>
      </c>
      <c r="C275" s="321" t="s">
        <v>1405</v>
      </c>
    </row>
    <row r="276" spans="1:4" ht="31.5" x14ac:dyDescent="0.2">
      <c r="A276" s="320" t="s">
        <v>971</v>
      </c>
      <c r="B276" s="320"/>
      <c r="C276" s="321" t="s">
        <v>972</v>
      </c>
    </row>
    <row r="277" spans="1:4" ht="15.75" x14ac:dyDescent="0.2">
      <c r="A277" s="320" t="s">
        <v>319</v>
      </c>
      <c r="B277" s="320" t="s">
        <v>1990</v>
      </c>
      <c r="C277" s="321" t="s">
        <v>1991</v>
      </c>
    </row>
    <row r="278" spans="1:4" ht="31.5" hidden="1" x14ac:dyDescent="0.2">
      <c r="A278" s="320" t="s">
        <v>1404</v>
      </c>
      <c r="B278" s="320" t="s">
        <v>1403</v>
      </c>
      <c r="C278" s="321" t="s">
        <v>1402</v>
      </c>
    </row>
    <row r="279" spans="1:4" ht="15.75" x14ac:dyDescent="0.2">
      <c r="A279" s="320" t="s">
        <v>10</v>
      </c>
      <c r="B279" s="320"/>
      <c r="C279" s="321" t="s">
        <v>973</v>
      </c>
    </row>
    <row r="280" spans="1:4" ht="15.75" hidden="1" x14ac:dyDescent="0.2">
      <c r="A280" s="320" t="s">
        <v>976</v>
      </c>
      <c r="B280" s="320"/>
      <c r="C280" s="321" t="s">
        <v>977</v>
      </c>
    </row>
    <row r="281" spans="1:4" ht="15.75" hidden="1" x14ac:dyDescent="0.2">
      <c r="A281" s="331" t="s">
        <v>974</v>
      </c>
      <c r="B281" s="331"/>
      <c r="C281" s="330" t="s">
        <v>975</v>
      </c>
    </row>
    <row r="282" spans="1:4" ht="15.75" hidden="1" x14ac:dyDescent="0.2">
      <c r="A282" s="461" t="s">
        <v>978</v>
      </c>
      <c r="B282" s="320"/>
      <c r="C282" s="321" t="s">
        <v>979</v>
      </c>
    </row>
    <row r="283" spans="1:4" ht="15.75" hidden="1" x14ac:dyDescent="0.2">
      <c r="A283" s="320" t="s">
        <v>980</v>
      </c>
      <c r="B283" s="320"/>
      <c r="C283" s="321" t="s">
        <v>981</v>
      </c>
    </row>
    <row r="284" spans="1:4" ht="15.75" x14ac:dyDescent="0.2">
      <c r="A284" s="320" t="s">
        <v>982</v>
      </c>
      <c r="B284" s="320" t="s">
        <v>983</v>
      </c>
      <c r="C284" s="321" t="s">
        <v>984</v>
      </c>
    </row>
    <row r="285" spans="1:4" ht="15.75" hidden="1" x14ac:dyDescent="0.2">
      <c r="A285" s="320" t="s">
        <v>985</v>
      </c>
      <c r="B285" s="320"/>
      <c r="C285" s="321" t="s">
        <v>986</v>
      </c>
    </row>
    <row r="286" spans="1:4" ht="15.75" hidden="1" x14ac:dyDescent="0.2">
      <c r="A286" s="320" t="s">
        <v>987</v>
      </c>
      <c r="B286" s="320"/>
      <c r="C286" s="321" t="s">
        <v>988</v>
      </c>
    </row>
    <row r="287" spans="1:4" ht="15.75" x14ac:dyDescent="0.2">
      <c r="A287" s="320" t="s">
        <v>989</v>
      </c>
      <c r="B287" s="320"/>
      <c r="C287" s="321" t="s">
        <v>990</v>
      </c>
    </row>
    <row r="288" spans="1:4" ht="15.75" hidden="1" x14ac:dyDescent="0.2">
      <c r="A288" s="320" t="s">
        <v>991</v>
      </c>
      <c r="B288" s="320"/>
      <c r="C288" s="321" t="s">
        <v>992</v>
      </c>
    </row>
    <row r="289" spans="1:3" ht="15.75" hidden="1" x14ac:dyDescent="0.2">
      <c r="A289" s="460" t="s">
        <v>993</v>
      </c>
      <c r="B289" s="327"/>
      <c r="C289" s="328" t="s">
        <v>994</v>
      </c>
    </row>
    <row r="290" spans="1:3" ht="15.75" hidden="1" x14ac:dyDescent="0.2">
      <c r="A290" s="319" t="s">
        <v>993</v>
      </c>
      <c r="B290" s="320"/>
      <c r="C290" s="321" t="s">
        <v>994</v>
      </c>
    </row>
    <row r="291" spans="1:3" ht="15.75" hidden="1" x14ac:dyDescent="0.2">
      <c r="A291" s="331" t="s">
        <v>1401</v>
      </c>
      <c r="B291" s="331"/>
      <c r="C291" s="330" t="s">
        <v>221</v>
      </c>
    </row>
    <row r="292" spans="1:3" ht="15.75" hidden="1" x14ac:dyDescent="0.2">
      <c r="A292" s="72" t="s">
        <v>995</v>
      </c>
      <c r="B292" s="72" t="s">
        <v>996</v>
      </c>
      <c r="C292" s="72" t="s">
        <v>997</v>
      </c>
    </row>
    <row r="293" spans="1:3" ht="15.75" hidden="1" x14ac:dyDescent="0.2">
      <c r="A293" s="340" t="s">
        <v>1400</v>
      </c>
      <c r="B293" s="331"/>
      <c r="C293" s="330" t="s">
        <v>1399</v>
      </c>
    </row>
    <row r="294" spans="1:3" ht="15.75" x14ac:dyDescent="0.2">
      <c r="A294" s="331" t="s">
        <v>998</v>
      </c>
      <c r="B294" s="331" t="s">
        <v>999</v>
      </c>
      <c r="C294" s="330" t="s">
        <v>1000</v>
      </c>
    </row>
    <row r="295" spans="1:3" ht="31.5" hidden="1" x14ac:dyDescent="0.2">
      <c r="A295" s="320" t="s">
        <v>1001</v>
      </c>
      <c r="B295" s="320"/>
      <c r="C295" s="321" t="s">
        <v>1002</v>
      </c>
    </row>
    <row r="296" spans="1:3" ht="15.75" hidden="1" x14ac:dyDescent="0.2">
      <c r="A296" s="340" t="s">
        <v>1398</v>
      </c>
      <c r="B296" s="331"/>
      <c r="C296" s="330" t="s">
        <v>1397</v>
      </c>
    </row>
    <row r="297" spans="1:3" ht="15.75" hidden="1" x14ac:dyDescent="0.2">
      <c r="A297" s="319" t="s">
        <v>1581</v>
      </c>
      <c r="B297" s="320"/>
      <c r="C297" s="321" t="s">
        <v>1580</v>
      </c>
    </row>
    <row r="298" spans="1:3" ht="15.75" x14ac:dyDescent="0.2">
      <c r="A298" s="331" t="s">
        <v>1897</v>
      </c>
      <c r="B298" s="331"/>
      <c r="C298" s="330" t="s">
        <v>1946</v>
      </c>
    </row>
    <row r="299" spans="1:3" ht="15.75" x14ac:dyDescent="0.2">
      <c r="A299" s="319" t="s">
        <v>1972</v>
      </c>
      <c r="B299" s="320" t="s">
        <v>1973</v>
      </c>
      <c r="C299" s="321" t="s">
        <v>1974</v>
      </c>
    </row>
    <row r="300" spans="1:3" ht="15.75" hidden="1" x14ac:dyDescent="0.2">
      <c r="A300" s="340" t="s">
        <v>1003</v>
      </c>
      <c r="B300" s="331" t="s">
        <v>1004</v>
      </c>
      <c r="C300" s="330" t="s">
        <v>1005</v>
      </c>
    </row>
    <row r="301" spans="1:3" ht="15.75" x14ac:dyDescent="0.2">
      <c r="A301" s="319" t="s">
        <v>1006</v>
      </c>
      <c r="B301" s="320"/>
      <c r="C301" s="321" t="s">
        <v>1007</v>
      </c>
    </row>
    <row r="302" spans="1:3" ht="15.75" hidden="1" x14ac:dyDescent="0.2">
      <c r="A302" s="319" t="s">
        <v>1396</v>
      </c>
      <c r="B302" s="320"/>
      <c r="C302" s="321" t="s">
        <v>1395</v>
      </c>
    </row>
    <row r="303" spans="1:3" ht="15.75" x14ac:dyDescent="0.2">
      <c r="A303" s="326" t="s">
        <v>1394</v>
      </c>
      <c r="B303" s="326" t="s">
        <v>1393</v>
      </c>
      <c r="C303" s="326" t="s">
        <v>1392</v>
      </c>
    </row>
    <row r="304" spans="1:3" ht="15.75" x14ac:dyDescent="0.2">
      <c r="A304" s="319" t="s">
        <v>237</v>
      </c>
      <c r="B304" s="320" t="s">
        <v>272</v>
      </c>
      <c r="C304" s="321" t="s">
        <v>1008</v>
      </c>
    </row>
    <row r="305" spans="1:3" ht="15.75" x14ac:dyDescent="0.2">
      <c r="A305" s="320" t="s">
        <v>1391</v>
      </c>
      <c r="B305" s="320" t="s">
        <v>1390</v>
      </c>
      <c r="C305" s="321" t="s">
        <v>1389</v>
      </c>
    </row>
    <row r="306" spans="1:3" ht="15.75" hidden="1" x14ac:dyDescent="0.2">
      <c r="A306" s="319" t="s">
        <v>1009</v>
      </c>
      <c r="B306" s="320"/>
      <c r="C306" s="321" t="s">
        <v>1010</v>
      </c>
    </row>
    <row r="307" spans="1:3" ht="15.75" hidden="1" x14ac:dyDescent="0.2">
      <c r="A307" s="319" t="s">
        <v>1388</v>
      </c>
      <c r="B307" s="320"/>
      <c r="C307" s="321" t="s">
        <v>1387</v>
      </c>
    </row>
    <row r="308" spans="1:3" ht="15.75" hidden="1" x14ac:dyDescent="0.2">
      <c r="A308" s="320" t="s">
        <v>1579</v>
      </c>
      <c r="B308" s="320" t="s">
        <v>1578</v>
      </c>
      <c r="C308" s="321" t="s">
        <v>1577</v>
      </c>
    </row>
    <row r="309" spans="1:3" ht="15.75" x14ac:dyDescent="0.2">
      <c r="A309" s="326" t="s">
        <v>1011</v>
      </c>
      <c r="B309" s="326" t="s">
        <v>1012</v>
      </c>
      <c r="C309" s="326" t="s">
        <v>1013</v>
      </c>
    </row>
    <row r="310" spans="1:3" ht="15.75" x14ac:dyDescent="0.2">
      <c r="A310" s="320" t="s">
        <v>1999</v>
      </c>
      <c r="B310" s="320" t="s">
        <v>2000</v>
      </c>
      <c r="C310" s="326" t="s">
        <v>2001</v>
      </c>
    </row>
    <row r="311" spans="1:3" ht="15.75" x14ac:dyDescent="0.2">
      <c r="A311" s="319" t="s">
        <v>1014</v>
      </c>
      <c r="B311" s="320" t="s">
        <v>1015</v>
      </c>
      <c r="C311" s="321" t="s">
        <v>1016</v>
      </c>
    </row>
    <row r="312" spans="1:3" ht="15.75" x14ac:dyDescent="0.2">
      <c r="A312" s="319" t="s">
        <v>1021</v>
      </c>
      <c r="B312" s="320"/>
      <c r="C312" s="321" t="s">
        <v>1022</v>
      </c>
    </row>
    <row r="313" spans="1:3" ht="15.75" x14ac:dyDescent="0.2">
      <c r="A313" s="331" t="s">
        <v>1023</v>
      </c>
      <c r="B313" s="331"/>
      <c r="C313" s="330" t="s">
        <v>1022</v>
      </c>
    </row>
    <row r="314" spans="1:3" ht="15.75" hidden="1" x14ac:dyDescent="0.2">
      <c r="A314" s="319" t="s">
        <v>1576</v>
      </c>
      <c r="B314" s="320"/>
      <c r="C314" s="321" t="s">
        <v>940</v>
      </c>
    </row>
    <row r="315" spans="1:3" ht="15.75" hidden="1" x14ac:dyDescent="0.2">
      <c r="A315" s="320" t="s">
        <v>1017</v>
      </c>
      <c r="B315" s="320" t="s">
        <v>1018</v>
      </c>
      <c r="C315" s="321"/>
    </row>
    <row r="316" spans="1:3" ht="15.75" x14ac:dyDescent="0.2">
      <c r="A316" s="320" t="s">
        <v>1386</v>
      </c>
      <c r="B316" s="320" t="s">
        <v>1385</v>
      </c>
      <c r="C316" s="321" t="s">
        <v>1384</v>
      </c>
    </row>
    <row r="317" spans="1:3" ht="15.75" hidden="1" x14ac:dyDescent="0.2">
      <c r="A317" s="320" t="s">
        <v>1575</v>
      </c>
      <c r="B317" s="320"/>
      <c r="C317" s="321" t="s">
        <v>1550</v>
      </c>
    </row>
    <row r="318" spans="1:3" ht="15.75" x14ac:dyDescent="0.2">
      <c r="A318" s="320" t="s">
        <v>1383</v>
      </c>
      <c r="B318" s="320"/>
      <c r="C318" s="321" t="s">
        <v>1382</v>
      </c>
    </row>
    <row r="319" spans="1:3" ht="15.75" hidden="1" x14ac:dyDescent="0.2">
      <c r="A319" s="320" t="s">
        <v>1019</v>
      </c>
      <c r="B319" s="320"/>
      <c r="C319" s="321" t="s">
        <v>1020</v>
      </c>
    </row>
    <row r="320" spans="1:3" ht="15.75" hidden="1" x14ac:dyDescent="0.2">
      <c r="A320" s="331" t="s">
        <v>1019</v>
      </c>
      <c r="B320" s="331"/>
      <c r="C320" s="330" t="s">
        <v>1381</v>
      </c>
    </row>
    <row r="321" spans="1:5" ht="15.75" x14ac:dyDescent="0.2">
      <c r="A321" s="320" t="s">
        <v>45</v>
      </c>
      <c r="B321" s="320" t="s">
        <v>1024</v>
      </c>
      <c r="C321" s="321" t="s">
        <v>1025</v>
      </c>
    </row>
    <row r="322" spans="1:5" ht="15.75" hidden="1" x14ac:dyDescent="0.2">
      <c r="A322" s="320" t="s">
        <v>1026</v>
      </c>
      <c r="B322" s="320" t="s">
        <v>1027</v>
      </c>
      <c r="C322" s="321" t="s">
        <v>1028</v>
      </c>
    </row>
    <row r="323" spans="1:5" ht="15.75" hidden="1" x14ac:dyDescent="0.2">
      <c r="A323" s="320" t="s">
        <v>1029</v>
      </c>
      <c r="B323" s="320"/>
      <c r="C323" s="321" t="s">
        <v>1030</v>
      </c>
    </row>
    <row r="324" spans="1:5" ht="15.75" x14ac:dyDescent="0.2">
      <c r="A324" s="319" t="s">
        <v>1964</v>
      </c>
      <c r="B324" s="320" t="s">
        <v>1965</v>
      </c>
      <c r="C324" s="321" t="s">
        <v>1966</v>
      </c>
    </row>
    <row r="325" spans="1:5" ht="15.75" x14ac:dyDescent="0.2">
      <c r="A325" s="320" t="s">
        <v>1031</v>
      </c>
      <c r="B325" s="320" t="s">
        <v>1032</v>
      </c>
      <c r="C325" s="321" t="s">
        <v>1033</v>
      </c>
    </row>
    <row r="326" spans="1:5" ht="15.75" x14ac:dyDescent="0.2">
      <c r="A326" s="331" t="s">
        <v>1034</v>
      </c>
      <c r="B326" s="331"/>
      <c r="C326" s="330" t="s">
        <v>1035</v>
      </c>
    </row>
    <row r="327" spans="1:5" ht="15.75" x14ac:dyDescent="0.2">
      <c r="A327" s="320" t="s">
        <v>1380</v>
      </c>
      <c r="B327" s="320" t="s">
        <v>1379</v>
      </c>
      <c r="C327" s="321" t="s">
        <v>1378</v>
      </c>
    </row>
    <row r="328" spans="1:5" ht="15.75" x14ac:dyDescent="0.25">
      <c r="A328" s="320" t="s">
        <v>358</v>
      </c>
      <c r="B328" s="320" t="s">
        <v>1036</v>
      </c>
      <c r="C328" s="214" t="s">
        <v>1037</v>
      </c>
    </row>
    <row r="329" spans="1:5" ht="15.75" x14ac:dyDescent="0.2">
      <c r="A329" s="331" t="s">
        <v>1038</v>
      </c>
      <c r="B329" s="331"/>
      <c r="C329" s="330" t="s">
        <v>1039</v>
      </c>
    </row>
    <row r="330" spans="1:5" ht="15.75" x14ac:dyDescent="0.2">
      <c r="A330" s="320" t="s">
        <v>1040</v>
      </c>
      <c r="B330" s="320"/>
      <c r="C330" s="321" t="s">
        <v>1041</v>
      </c>
    </row>
    <row r="331" spans="1:5" ht="15.75" x14ac:dyDescent="0.2">
      <c r="A331" s="331" t="s">
        <v>2034</v>
      </c>
      <c r="B331" s="331"/>
      <c r="C331" s="330" t="s">
        <v>2035</v>
      </c>
    </row>
    <row r="332" spans="1:5" ht="15.75" hidden="1" x14ac:dyDescent="0.2">
      <c r="A332" s="320" t="s">
        <v>1377</v>
      </c>
      <c r="B332" s="320"/>
      <c r="C332" s="321" t="s">
        <v>1376</v>
      </c>
    </row>
    <row r="333" spans="1:5" ht="15.75" hidden="1" customHeight="1" x14ac:dyDescent="0.2">
      <c r="A333" s="320" t="s">
        <v>1574</v>
      </c>
      <c r="B333" s="320" t="s">
        <v>1573</v>
      </c>
      <c r="C333" s="321" t="s">
        <v>1572</v>
      </c>
    </row>
    <row r="334" spans="1:5" ht="15.75" hidden="1" x14ac:dyDescent="0.2">
      <c r="A334" s="320" t="s">
        <v>1042</v>
      </c>
      <c r="B334" s="320"/>
      <c r="C334" s="321" t="s">
        <v>1043</v>
      </c>
    </row>
    <row r="335" spans="1:5" ht="15.75" customHeight="1" x14ac:dyDescent="0.2">
      <c r="A335" s="322" t="s">
        <v>1044</v>
      </c>
      <c r="B335" s="320"/>
      <c r="C335" s="321" t="s">
        <v>1045</v>
      </c>
      <c r="E335" s="334"/>
    </row>
    <row r="336" spans="1:5" ht="31.5" customHeight="1" x14ac:dyDescent="0.2">
      <c r="A336" s="320" t="s">
        <v>1046</v>
      </c>
      <c r="B336" s="320" t="s">
        <v>1047</v>
      </c>
      <c r="C336" s="321" t="s">
        <v>1048</v>
      </c>
      <c r="E336" s="334"/>
    </row>
    <row r="337" spans="1:5" ht="18.75" hidden="1" x14ac:dyDescent="0.2">
      <c r="A337" s="320" t="s">
        <v>1375</v>
      </c>
      <c r="B337" s="320" t="s">
        <v>1374</v>
      </c>
      <c r="C337" s="321" t="s">
        <v>1373</v>
      </c>
      <c r="E337" s="334"/>
    </row>
    <row r="338" spans="1:5" ht="15.75" x14ac:dyDescent="0.2">
      <c r="A338" s="331" t="s">
        <v>1049</v>
      </c>
      <c r="B338" s="331" t="s">
        <v>1050</v>
      </c>
      <c r="C338" s="330" t="s">
        <v>1051</v>
      </c>
    </row>
    <row r="339" spans="1:5" ht="35.25" customHeight="1" x14ac:dyDescent="0.2">
      <c r="A339" s="326" t="s">
        <v>1372</v>
      </c>
      <c r="B339" s="320" t="s">
        <v>1371</v>
      </c>
      <c r="C339" s="326" t="s">
        <v>1370</v>
      </c>
    </row>
    <row r="340" spans="1:5" ht="15.75" x14ac:dyDescent="0.2">
      <c r="A340" s="333" t="s">
        <v>1052</v>
      </c>
      <c r="B340" s="333" t="s">
        <v>1053</v>
      </c>
      <c r="C340" s="333" t="s">
        <v>1054</v>
      </c>
    </row>
    <row r="341" spans="1:5" ht="15.75" hidden="1" x14ac:dyDescent="0.2">
      <c r="A341" s="320" t="s">
        <v>1055</v>
      </c>
      <c r="B341" s="320" t="s">
        <v>1056</v>
      </c>
      <c r="C341" s="321" t="s">
        <v>1057</v>
      </c>
    </row>
    <row r="342" spans="1:5" ht="15.75" x14ac:dyDescent="0.2">
      <c r="A342" s="326" t="s">
        <v>1058</v>
      </c>
      <c r="B342" s="326" t="s">
        <v>1059</v>
      </c>
      <c r="C342" s="326" t="s">
        <v>1060</v>
      </c>
    </row>
    <row r="343" spans="1:5" ht="15.75" x14ac:dyDescent="0.2">
      <c r="A343" s="320" t="s">
        <v>1061</v>
      </c>
      <c r="B343" s="320" t="s">
        <v>1062</v>
      </c>
      <c r="C343" s="321" t="s">
        <v>1063</v>
      </c>
    </row>
    <row r="344" spans="1:5" ht="15.75" hidden="1" x14ac:dyDescent="0.2">
      <c r="A344" s="320" t="s">
        <v>1369</v>
      </c>
      <c r="B344" s="320" t="s">
        <v>1368</v>
      </c>
      <c r="C344" s="321" t="s">
        <v>1367</v>
      </c>
    </row>
    <row r="345" spans="1:5" ht="15.75" x14ac:dyDescent="0.2">
      <c r="A345" s="326" t="s">
        <v>1064</v>
      </c>
      <c r="B345" s="326" t="s">
        <v>1065</v>
      </c>
      <c r="C345" s="326" t="s">
        <v>1066</v>
      </c>
    </row>
    <row r="346" spans="1:5" ht="15.75" hidden="1" x14ac:dyDescent="0.2">
      <c r="A346" s="320" t="s">
        <v>1571</v>
      </c>
      <c r="B346" s="320"/>
      <c r="C346" s="321" t="s">
        <v>1570</v>
      </c>
    </row>
    <row r="347" spans="1:5" ht="15.75" hidden="1" x14ac:dyDescent="0.2">
      <c r="A347" s="331" t="s">
        <v>1366</v>
      </c>
      <c r="B347" s="331" t="s">
        <v>1365</v>
      </c>
      <c r="C347" s="330" t="s">
        <v>742</v>
      </c>
    </row>
    <row r="348" spans="1:5" ht="15.75" hidden="1" x14ac:dyDescent="0.2">
      <c r="A348" s="320" t="s">
        <v>1364</v>
      </c>
      <c r="B348" s="320" t="s">
        <v>1363</v>
      </c>
      <c r="C348" s="321" t="s">
        <v>742</v>
      </c>
    </row>
    <row r="349" spans="1:5" ht="15.75" x14ac:dyDescent="0.2">
      <c r="A349" s="319" t="s">
        <v>1067</v>
      </c>
      <c r="B349" s="320" t="s">
        <v>1068</v>
      </c>
      <c r="C349" s="321" t="s">
        <v>1069</v>
      </c>
    </row>
    <row r="350" spans="1:5" ht="15.75" hidden="1" x14ac:dyDescent="0.2">
      <c r="A350" s="331" t="s">
        <v>1362</v>
      </c>
      <c r="B350" s="331" t="s">
        <v>1361</v>
      </c>
      <c r="C350" s="330" t="s">
        <v>1360</v>
      </c>
    </row>
    <row r="351" spans="1:5" ht="15.75" hidden="1" x14ac:dyDescent="0.2">
      <c r="A351" s="454" t="s">
        <v>1070</v>
      </c>
      <c r="B351" s="454" t="s">
        <v>1071</v>
      </c>
      <c r="C351" s="454" t="s">
        <v>1072</v>
      </c>
    </row>
    <row r="352" spans="1:5" ht="15.75" hidden="1" x14ac:dyDescent="0.2">
      <c r="A352" s="320" t="s">
        <v>1349</v>
      </c>
      <c r="B352" s="320" t="s">
        <v>1348</v>
      </c>
      <c r="C352" s="321" t="s">
        <v>1347</v>
      </c>
    </row>
    <row r="353" spans="1:3" ht="15.75" hidden="1" x14ac:dyDescent="0.2">
      <c r="A353" s="320" t="s">
        <v>1359</v>
      </c>
      <c r="B353" s="320" t="s">
        <v>1358</v>
      </c>
      <c r="C353" s="321" t="s">
        <v>1357</v>
      </c>
    </row>
    <row r="354" spans="1:3" ht="15.75" hidden="1" x14ac:dyDescent="0.2">
      <c r="A354" s="340" t="s">
        <v>1356</v>
      </c>
      <c r="B354" s="331"/>
      <c r="C354" s="330" t="s">
        <v>1355</v>
      </c>
    </row>
    <row r="355" spans="1:3" ht="15.75" hidden="1" x14ac:dyDescent="0.2">
      <c r="A355" s="320" t="s">
        <v>1354</v>
      </c>
      <c r="B355" s="320"/>
      <c r="C355" s="321" t="s">
        <v>1353</v>
      </c>
    </row>
    <row r="356" spans="1:3" ht="15.75" hidden="1" x14ac:dyDescent="0.2">
      <c r="A356" s="331" t="s">
        <v>1352</v>
      </c>
      <c r="B356" s="331" t="s">
        <v>1351</v>
      </c>
      <c r="C356" s="330" t="s">
        <v>1350</v>
      </c>
    </row>
    <row r="357" spans="1:3" ht="15.75" hidden="1" x14ac:dyDescent="0.2">
      <c r="A357" s="320" t="s">
        <v>1346</v>
      </c>
      <c r="B357" s="320" t="s">
        <v>1345</v>
      </c>
      <c r="C357" s="321" t="s">
        <v>1344</v>
      </c>
    </row>
    <row r="358" spans="1:3" ht="15.75" hidden="1" x14ac:dyDescent="0.2">
      <c r="A358" s="326" t="s">
        <v>1343</v>
      </c>
      <c r="B358" s="326" t="s">
        <v>1342</v>
      </c>
      <c r="C358" s="326" t="s">
        <v>1341</v>
      </c>
    </row>
    <row r="359" spans="1:3" ht="15.75" x14ac:dyDescent="0.2">
      <c r="A359" s="320" t="s">
        <v>1073</v>
      </c>
      <c r="B359" s="320"/>
      <c r="C359" s="321" t="s">
        <v>1074</v>
      </c>
    </row>
    <row r="360" spans="1:3" ht="15.75" x14ac:dyDescent="0.2">
      <c r="A360" s="320" t="s">
        <v>1075</v>
      </c>
      <c r="B360" s="320"/>
      <c r="C360" s="321" t="s">
        <v>1076</v>
      </c>
    </row>
    <row r="361" spans="1:3" ht="15.75" x14ac:dyDescent="0.2">
      <c r="A361" s="320" t="s">
        <v>1340</v>
      </c>
      <c r="B361" s="320"/>
      <c r="C361" s="321" t="s">
        <v>1339</v>
      </c>
    </row>
    <row r="362" spans="1:3" ht="15.75" hidden="1" x14ac:dyDescent="0.2">
      <c r="A362" s="331" t="s">
        <v>1338</v>
      </c>
      <c r="B362" s="331"/>
      <c r="C362" s="330" t="s">
        <v>1337</v>
      </c>
    </row>
    <row r="363" spans="1:3" ht="15.75" hidden="1" x14ac:dyDescent="0.2">
      <c r="A363" s="320" t="s">
        <v>1336</v>
      </c>
      <c r="B363" s="320"/>
      <c r="C363" s="321" t="s">
        <v>1335</v>
      </c>
    </row>
    <row r="364" spans="1:3" ht="15.75" hidden="1" x14ac:dyDescent="0.2">
      <c r="A364" s="340" t="s">
        <v>1083</v>
      </c>
      <c r="B364" s="331"/>
      <c r="C364" s="330" t="s">
        <v>1084</v>
      </c>
    </row>
    <row r="365" spans="1:3" ht="15.75" hidden="1" x14ac:dyDescent="0.2">
      <c r="A365" s="320" t="s">
        <v>1077</v>
      </c>
      <c r="B365" s="320"/>
      <c r="C365" s="321" t="s">
        <v>1078</v>
      </c>
    </row>
    <row r="366" spans="1:3" ht="15.75" hidden="1" x14ac:dyDescent="0.2">
      <c r="A366" s="320" t="s">
        <v>1077</v>
      </c>
      <c r="B366" s="320"/>
      <c r="C366" s="321" t="s">
        <v>1078</v>
      </c>
    </row>
    <row r="367" spans="1:3" ht="15.75" x14ac:dyDescent="0.2">
      <c r="A367" s="340" t="s">
        <v>1079</v>
      </c>
      <c r="B367" s="331"/>
      <c r="C367" s="330" t="s">
        <v>1080</v>
      </c>
    </row>
    <row r="368" spans="1:3" ht="15.75" hidden="1" x14ac:dyDescent="0.2">
      <c r="A368" s="319" t="s">
        <v>1081</v>
      </c>
      <c r="B368" s="320"/>
      <c r="C368" s="321" t="s">
        <v>1082</v>
      </c>
    </row>
    <row r="369" spans="1:3" ht="15.75" hidden="1" x14ac:dyDescent="0.2">
      <c r="A369" s="319" t="s">
        <v>1569</v>
      </c>
      <c r="B369" s="320"/>
      <c r="C369" s="321" t="s">
        <v>1568</v>
      </c>
    </row>
    <row r="370" spans="1:3" ht="15.75" x14ac:dyDescent="0.2">
      <c r="A370" s="319" t="s">
        <v>1085</v>
      </c>
      <c r="B370" s="320"/>
      <c r="C370" s="321" t="s">
        <v>1086</v>
      </c>
    </row>
    <row r="371" spans="1:3" ht="15.75" hidden="1" x14ac:dyDescent="0.2">
      <c r="A371" s="329" t="s">
        <v>1567</v>
      </c>
      <c r="B371" s="320"/>
      <c r="C371" s="321" t="s">
        <v>1562</v>
      </c>
    </row>
    <row r="372" spans="1:3" ht="15.75" hidden="1" x14ac:dyDescent="0.2">
      <c r="A372" s="325" t="s">
        <v>1087</v>
      </c>
      <c r="B372" s="321"/>
      <c r="C372" s="326" t="s">
        <v>1088</v>
      </c>
    </row>
    <row r="373" spans="1:3" ht="15.75" x14ac:dyDescent="0.2">
      <c r="A373" s="319" t="s">
        <v>2041</v>
      </c>
      <c r="B373" s="320" t="s">
        <v>2042</v>
      </c>
      <c r="C373" s="321" t="s">
        <v>2043</v>
      </c>
    </row>
    <row r="374" spans="1:3" ht="15.75" x14ac:dyDescent="0.2">
      <c r="A374" s="320" t="s">
        <v>1089</v>
      </c>
      <c r="B374" s="320" t="s">
        <v>1090</v>
      </c>
      <c r="C374" s="321" t="s">
        <v>1091</v>
      </c>
    </row>
    <row r="375" spans="1:3" ht="15.75" hidden="1" x14ac:dyDescent="0.2">
      <c r="A375" s="325" t="s">
        <v>1092</v>
      </c>
      <c r="B375" s="321"/>
      <c r="C375" s="326" t="s">
        <v>1093</v>
      </c>
    </row>
    <row r="376" spans="1:3" ht="15.75" x14ac:dyDescent="0.2">
      <c r="A376" s="460" t="s">
        <v>1649</v>
      </c>
      <c r="B376" s="327"/>
      <c r="C376" s="328" t="s">
        <v>1650</v>
      </c>
    </row>
    <row r="377" spans="1:3" ht="15.75" hidden="1" x14ac:dyDescent="0.2">
      <c r="A377" s="320" t="s">
        <v>1094</v>
      </c>
      <c r="B377" s="320"/>
      <c r="C377" s="321" t="s">
        <v>1095</v>
      </c>
    </row>
    <row r="378" spans="1:3" ht="15.75" hidden="1" x14ac:dyDescent="0.2">
      <c r="A378" s="320" t="s">
        <v>1096</v>
      </c>
      <c r="B378" s="320"/>
      <c r="C378" s="321" t="s">
        <v>1097</v>
      </c>
    </row>
    <row r="379" spans="1:3" ht="15.75" hidden="1" x14ac:dyDescent="0.2">
      <c r="A379" s="325" t="s">
        <v>1098</v>
      </c>
      <c r="B379" s="321"/>
      <c r="C379" s="326" t="s">
        <v>131</v>
      </c>
    </row>
    <row r="380" spans="1:3" ht="15.75" hidden="1" x14ac:dyDescent="0.2">
      <c r="A380" s="331" t="s">
        <v>1099</v>
      </c>
      <c r="B380" s="331"/>
      <c r="C380" s="330" t="s">
        <v>1100</v>
      </c>
    </row>
    <row r="381" spans="1:3" ht="15.75" x14ac:dyDescent="0.2">
      <c r="A381" s="320" t="s">
        <v>46</v>
      </c>
      <c r="B381" s="320"/>
      <c r="C381" s="321" t="s">
        <v>1101</v>
      </c>
    </row>
    <row r="382" spans="1:3" ht="15.75" x14ac:dyDescent="0.2">
      <c r="A382" s="326" t="s">
        <v>324</v>
      </c>
      <c r="B382" s="326" t="s">
        <v>1334</v>
      </c>
      <c r="C382" s="326" t="s">
        <v>1333</v>
      </c>
    </row>
    <row r="383" spans="1:3" ht="15.75" hidden="1" x14ac:dyDescent="0.2">
      <c r="A383" s="320" t="s">
        <v>1102</v>
      </c>
      <c r="B383" s="320" t="s">
        <v>1103</v>
      </c>
      <c r="C383" s="321" t="s">
        <v>1104</v>
      </c>
    </row>
    <row r="384" spans="1:3" ht="15.75" x14ac:dyDescent="0.2">
      <c r="A384" s="320" t="s">
        <v>1105</v>
      </c>
      <c r="B384" s="320"/>
      <c r="C384" s="321" t="s">
        <v>1106</v>
      </c>
    </row>
    <row r="385" spans="1:3" ht="15.75" x14ac:dyDescent="0.2">
      <c r="A385" s="320" t="s">
        <v>1107</v>
      </c>
      <c r="B385" s="320"/>
      <c r="C385" s="321" t="s">
        <v>1108</v>
      </c>
    </row>
    <row r="386" spans="1:3" ht="15.75" hidden="1" x14ac:dyDescent="0.2">
      <c r="A386" s="320" t="s">
        <v>1114</v>
      </c>
      <c r="B386" s="320" t="s">
        <v>1115</v>
      </c>
      <c r="C386" s="321"/>
    </row>
    <row r="387" spans="1:3" ht="15.75" hidden="1" x14ac:dyDescent="0.2">
      <c r="A387" s="320" t="s">
        <v>1109</v>
      </c>
      <c r="B387" s="320"/>
      <c r="C387" s="321" t="s">
        <v>1110</v>
      </c>
    </row>
    <row r="388" spans="1:3" ht="15.75" hidden="1" x14ac:dyDescent="0.2">
      <c r="A388" s="320" t="s">
        <v>1111</v>
      </c>
      <c r="B388" s="320" t="s">
        <v>1112</v>
      </c>
      <c r="C388" s="321" t="s">
        <v>1113</v>
      </c>
    </row>
    <row r="389" spans="1:3" ht="15.75" x14ac:dyDescent="0.2">
      <c r="A389" s="319" t="s">
        <v>1116</v>
      </c>
      <c r="B389" s="320"/>
      <c r="C389" s="321" t="s">
        <v>1117</v>
      </c>
    </row>
    <row r="390" spans="1:3" ht="15.75" x14ac:dyDescent="0.2">
      <c r="A390" s="320" t="s">
        <v>1566</v>
      </c>
      <c r="B390" s="320"/>
      <c r="C390" s="321" t="s">
        <v>1550</v>
      </c>
    </row>
    <row r="391" spans="1:3" ht="15.75" hidden="1" x14ac:dyDescent="0.2">
      <c r="A391" s="320" t="s">
        <v>1118</v>
      </c>
      <c r="B391" s="320" t="s">
        <v>1119</v>
      </c>
      <c r="C391" s="321" t="s">
        <v>1120</v>
      </c>
    </row>
    <row r="392" spans="1:3" ht="15.75" hidden="1" x14ac:dyDescent="0.2">
      <c r="A392" s="320" t="s">
        <v>1121</v>
      </c>
      <c r="B392" s="320" t="s">
        <v>1122</v>
      </c>
      <c r="C392" s="321" t="s">
        <v>1123</v>
      </c>
    </row>
    <row r="393" spans="1:3" ht="15.75" hidden="1" x14ac:dyDescent="0.2">
      <c r="A393" s="320" t="s">
        <v>1124</v>
      </c>
      <c r="B393" s="320"/>
      <c r="C393" s="321" t="s">
        <v>1125</v>
      </c>
    </row>
    <row r="394" spans="1:3" ht="15.75" x14ac:dyDescent="0.2">
      <c r="A394" s="319" t="s">
        <v>1126</v>
      </c>
      <c r="B394" s="320"/>
      <c r="C394" s="321" t="s">
        <v>1127</v>
      </c>
    </row>
    <row r="395" spans="1:3" ht="15.75" x14ac:dyDescent="0.2">
      <c r="A395" s="320" t="s">
        <v>1954</v>
      </c>
      <c r="B395" s="320"/>
      <c r="C395" s="321" t="s">
        <v>1955</v>
      </c>
    </row>
    <row r="396" spans="1:3" ht="15.75" hidden="1" x14ac:dyDescent="0.2">
      <c r="A396" s="341" t="s">
        <v>1332</v>
      </c>
      <c r="B396" s="330" t="s">
        <v>1331</v>
      </c>
      <c r="C396" s="333" t="s">
        <v>1330</v>
      </c>
    </row>
    <row r="397" spans="1:3" ht="15.75" hidden="1" x14ac:dyDescent="0.2">
      <c r="A397" s="320" t="s">
        <v>1329</v>
      </c>
      <c r="B397" s="320" t="s">
        <v>1328</v>
      </c>
      <c r="C397" s="321" t="s">
        <v>1327</v>
      </c>
    </row>
    <row r="398" spans="1:3" ht="15.75" hidden="1" x14ac:dyDescent="0.2">
      <c r="A398" s="320" t="s">
        <v>1128</v>
      </c>
      <c r="B398" s="320"/>
      <c r="C398" s="321" t="s">
        <v>1129</v>
      </c>
    </row>
    <row r="399" spans="1:3" ht="15.75" x14ac:dyDescent="0.2">
      <c r="A399" s="320" t="s">
        <v>2036</v>
      </c>
      <c r="B399" s="320"/>
      <c r="C399" s="321" t="s">
        <v>2037</v>
      </c>
    </row>
    <row r="400" spans="1:3" ht="15.75" hidden="1" x14ac:dyDescent="0.2">
      <c r="A400" s="320" t="s">
        <v>1130</v>
      </c>
      <c r="B400" s="320"/>
      <c r="C400" s="321" t="s">
        <v>1131</v>
      </c>
    </row>
    <row r="401" spans="1:3" ht="15.75" x14ac:dyDescent="0.2">
      <c r="A401" s="320" t="s">
        <v>1565</v>
      </c>
      <c r="B401" s="320"/>
      <c r="C401" s="321" t="s">
        <v>1564</v>
      </c>
    </row>
    <row r="402" spans="1:3" ht="15.75" hidden="1" x14ac:dyDescent="0.2">
      <c r="A402" s="320" t="s">
        <v>1326</v>
      </c>
      <c r="B402" s="320" t="s">
        <v>1325</v>
      </c>
      <c r="C402" s="321" t="s">
        <v>1324</v>
      </c>
    </row>
    <row r="403" spans="1:3" ht="15.75" x14ac:dyDescent="0.2">
      <c r="A403" s="319" t="s">
        <v>1132</v>
      </c>
      <c r="B403" s="320"/>
      <c r="C403" s="321" t="s">
        <v>1133</v>
      </c>
    </row>
    <row r="404" spans="1:3" ht="15.75" x14ac:dyDescent="0.2">
      <c r="A404" s="320" t="s">
        <v>280</v>
      </c>
      <c r="B404" s="320"/>
      <c r="C404" s="321" t="s">
        <v>1134</v>
      </c>
    </row>
    <row r="405" spans="1:3" ht="15.75" hidden="1" x14ac:dyDescent="0.2">
      <c r="A405" s="329" t="s">
        <v>1563</v>
      </c>
      <c r="B405" s="320"/>
      <c r="C405" s="321" t="s">
        <v>1562</v>
      </c>
    </row>
    <row r="406" spans="1:3" ht="15.75" hidden="1" x14ac:dyDescent="0.2">
      <c r="A406" s="320" t="s">
        <v>1323</v>
      </c>
      <c r="B406" s="320"/>
      <c r="C406" s="321" t="s">
        <v>1322</v>
      </c>
    </row>
    <row r="407" spans="1:3" ht="32.25" hidden="1" customHeight="1" x14ac:dyDescent="0.2">
      <c r="A407" s="320" t="s">
        <v>1321</v>
      </c>
      <c r="B407" s="320" t="s">
        <v>1320</v>
      </c>
      <c r="C407" s="321" t="s">
        <v>1319</v>
      </c>
    </row>
    <row r="408" spans="1:3" ht="15.75" hidden="1" x14ac:dyDescent="0.2">
      <c r="A408" s="342" t="s">
        <v>1561</v>
      </c>
      <c r="B408" s="331" t="s">
        <v>1560</v>
      </c>
      <c r="C408" s="330" t="s">
        <v>1559</v>
      </c>
    </row>
    <row r="409" spans="1:3" ht="15.75" hidden="1" x14ac:dyDescent="0.2">
      <c r="A409" s="329" t="s">
        <v>1318</v>
      </c>
      <c r="B409" s="320" t="s">
        <v>1317</v>
      </c>
      <c r="C409" s="321" t="s">
        <v>1316</v>
      </c>
    </row>
    <row r="410" spans="1:3" ht="15.75" hidden="1" x14ac:dyDescent="0.2">
      <c r="A410" s="322" t="s">
        <v>1315</v>
      </c>
      <c r="B410" s="320" t="s">
        <v>1314</v>
      </c>
      <c r="C410" s="321" t="s">
        <v>1313</v>
      </c>
    </row>
    <row r="411" spans="1:3" ht="15.75" hidden="1" x14ac:dyDescent="0.2">
      <c r="A411" s="322" t="s">
        <v>1312</v>
      </c>
      <c r="B411" s="320" t="s">
        <v>1311</v>
      </c>
      <c r="C411" s="321" t="s">
        <v>1310</v>
      </c>
    </row>
    <row r="412" spans="1:3" ht="15.75" hidden="1" x14ac:dyDescent="0.2">
      <c r="A412" s="320" t="s">
        <v>1558</v>
      </c>
      <c r="B412" s="320"/>
      <c r="C412" s="321" t="s">
        <v>1557</v>
      </c>
    </row>
    <row r="413" spans="1:3" ht="15.75" x14ac:dyDescent="0.2">
      <c r="A413" s="342" t="s">
        <v>1556</v>
      </c>
      <c r="B413" s="331" t="s">
        <v>1555</v>
      </c>
      <c r="C413" s="330" t="s">
        <v>1554</v>
      </c>
    </row>
    <row r="414" spans="1:3" ht="15.75" hidden="1" x14ac:dyDescent="0.2">
      <c r="A414" s="342" t="s">
        <v>1309</v>
      </c>
      <c r="B414" s="331" t="s">
        <v>1308</v>
      </c>
      <c r="C414" s="330" t="s">
        <v>1307</v>
      </c>
    </row>
    <row r="415" spans="1:3" ht="15.75" x14ac:dyDescent="0.2">
      <c r="A415" s="320" t="s">
        <v>1135</v>
      </c>
      <c r="B415" s="320" t="s">
        <v>1136</v>
      </c>
      <c r="C415" s="321" t="s">
        <v>1137</v>
      </c>
    </row>
    <row r="416" spans="1:3" ht="15.75" x14ac:dyDescent="0.2">
      <c r="A416" s="320" t="s">
        <v>1138</v>
      </c>
      <c r="B416" s="320"/>
      <c r="C416" s="321" t="s">
        <v>1139</v>
      </c>
    </row>
    <row r="417" spans="1:3" ht="15.75" x14ac:dyDescent="0.2">
      <c r="A417" s="340" t="s">
        <v>1949</v>
      </c>
      <c r="B417" s="331"/>
      <c r="C417" s="330" t="s">
        <v>1950</v>
      </c>
    </row>
    <row r="418" spans="1:3" ht="15.75" x14ac:dyDescent="0.2">
      <c r="A418" s="320" t="s">
        <v>1959</v>
      </c>
      <c r="B418" s="320"/>
      <c r="C418" s="321" t="s">
        <v>1957</v>
      </c>
    </row>
    <row r="419" spans="1:3" ht="31.5" x14ac:dyDescent="0.2">
      <c r="A419" s="320" t="s">
        <v>1140</v>
      </c>
      <c r="B419" s="320"/>
      <c r="C419" s="321" t="s">
        <v>1141</v>
      </c>
    </row>
    <row r="420" spans="1:3" ht="15.75" hidden="1" x14ac:dyDescent="0.2">
      <c r="A420" s="320" t="s">
        <v>1142</v>
      </c>
      <c r="B420" s="320" t="s">
        <v>1143</v>
      </c>
      <c r="C420" s="321" t="s">
        <v>1144</v>
      </c>
    </row>
    <row r="421" spans="1:3" ht="31.5" x14ac:dyDescent="0.25">
      <c r="A421" s="320" t="s">
        <v>1145</v>
      </c>
      <c r="B421" s="324" t="s">
        <v>1146</v>
      </c>
      <c r="C421" s="321" t="s">
        <v>1147</v>
      </c>
    </row>
    <row r="422" spans="1:3" ht="15.75" x14ac:dyDescent="0.2">
      <c r="A422" s="329" t="s">
        <v>1148</v>
      </c>
      <c r="B422" s="320" t="s">
        <v>1149</v>
      </c>
      <c r="C422" s="321" t="s">
        <v>1150</v>
      </c>
    </row>
    <row r="423" spans="1:3" ht="15.75" hidden="1" x14ac:dyDescent="0.2">
      <c r="A423" s="326" t="s">
        <v>1306</v>
      </c>
      <c r="B423" s="326" t="s">
        <v>1305</v>
      </c>
      <c r="C423" s="326" t="s">
        <v>1304</v>
      </c>
    </row>
    <row r="424" spans="1:3" ht="15.75" hidden="1" x14ac:dyDescent="0.2">
      <c r="A424" s="326" t="s">
        <v>1151</v>
      </c>
      <c r="B424" s="326"/>
      <c r="C424" s="326" t="s">
        <v>1152</v>
      </c>
    </row>
    <row r="425" spans="1:3" ht="15.75" hidden="1" x14ac:dyDescent="0.2">
      <c r="A425" s="320" t="s">
        <v>1553</v>
      </c>
      <c r="B425" s="320"/>
      <c r="C425" s="321" t="s">
        <v>1552</v>
      </c>
    </row>
    <row r="426" spans="1:3" ht="15.75" x14ac:dyDescent="0.2">
      <c r="A426" s="326" t="s">
        <v>1153</v>
      </c>
      <c r="B426" s="326"/>
      <c r="C426" s="326" t="s">
        <v>1154</v>
      </c>
    </row>
    <row r="427" spans="1:3" ht="15.75" hidden="1" x14ac:dyDescent="0.2">
      <c r="A427" s="320" t="s">
        <v>1303</v>
      </c>
      <c r="B427" s="320" t="s">
        <v>1302</v>
      </c>
      <c r="C427" s="321" t="s">
        <v>1301</v>
      </c>
    </row>
    <row r="428" spans="1:3" ht="15.75" x14ac:dyDescent="0.2">
      <c r="A428" s="322" t="s">
        <v>1155</v>
      </c>
      <c r="B428" s="320" t="s">
        <v>1156</v>
      </c>
      <c r="C428" s="321" t="s">
        <v>1157</v>
      </c>
    </row>
    <row r="429" spans="1:3" ht="15.75" hidden="1" x14ac:dyDescent="0.2">
      <c r="A429" s="342" t="s">
        <v>1300</v>
      </c>
      <c r="B429" s="331"/>
      <c r="C429" s="330" t="s">
        <v>1299</v>
      </c>
    </row>
    <row r="430" spans="1:3" ht="15.75" hidden="1" x14ac:dyDescent="0.2">
      <c r="A430" s="322" t="s">
        <v>1298</v>
      </c>
      <c r="B430" s="320" t="s">
        <v>1297</v>
      </c>
      <c r="C430" s="321" t="s">
        <v>1296</v>
      </c>
    </row>
    <row r="431" spans="1:3" ht="15.75" x14ac:dyDescent="0.2">
      <c r="A431" s="320" t="s">
        <v>1158</v>
      </c>
      <c r="B431" s="320" t="s">
        <v>1159</v>
      </c>
      <c r="C431" s="321" t="s">
        <v>1160</v>
      </c>
    </row>
    <row r="432" spans="1:3" ht="15.75" hidden="1" x14ac:dyDescent="0.2">
      <c r="A432" s="331" t="s">
        <v>1161</v>
      </c>
      <c r="B432" s="331" t="s">
        <v>1162</v>
      </c>
      <c r="C432" s="330" t="s">
        <v>1163</v>
      </c>
    </row>
    <row r="433" spans="1:3" ht="15.75" x14ac:dyDescent="0.2">
      <c r="A433" s="320" t="s">
        <v>1164</v>
      </c>
      <c r="B433" s="320"/>
      <c r="C433" s="321" t="s">
        <v>1165</v>
      </c>
    </row>
    <row r="434" spans="1:3" ht="15.75" x14ac:dyDescent="0.2">
      <c r="A434" s="341" t="s">
        <v>1975</v>
      </c>
      <c r="B434" s="331"/>
      <c r="C434" s="330" t="s">
        <v>1976</v>
      </c>
    </row>
    <row r="435" spans="1:3" ht="15.75" x14ac:dyDescent="0.2">
      <c r="A435" s="340" t="s">
        <v>47</v>
      </c>
      <c r="B435" s="331"/>
      <c r="C435" s="330" t="s">
        <v>1166</v>
      </c>
    </row>
    <row r="436" spans="1:3" ht="15.75" hidden="1" x14ac:dyDescent="0.2">
      <c r="A436" s="341" t="s">
        <v>1167</v>
      </c>
      <c r="B436" s="331"/>
      <c r="C436" s="330" t="s">
        <v>1168</v>
      </c>
    </row>
    <row r="437" spans="1:3" ht="15.75" hidden="1" x14ac:dyDescent="0.2">
      <c r="A437" s="320" t="s">
        <v>1295</v>
      </c>
      <c r="B437" s="320"/>
      <c r="C437" s="321" t="s">
        <v>1294</v>
      </c>
    </row>
    <row r="438" spans="1:3" ht="15.75" x14ac:dyDescent="0.2">
      <c r="A438" s="320" t="s">
        <v>1172</v>
      </c>
      <c r="B438" s="320" t="s">
        <v>1173</v>
      </c>
      <c r="C438" s="321" t="s">
        <v>779</v>
      </c>
    </row>
    <row r="439" spans="1:3" ht="47.25" x14ac:dyDescent="0.2">
      <c r="A439" s="320" t="s">
        <v>1169</v>
      </c>
      <c r="B439" s="320" t="s">
        <v>1170</v>
      </c>
      <c r="C439" s="321" t="s">
        <v>1171</v>
      </c>
    </row>
    <row r="440" spans="1:3" ht="15.75" hidden="1" x14ac:dyDescent="0.2">
      <c r="A440" s="320" t="s">
        <v>1293</v>
      </c>
      <c r="B440" s="320"/>
      <c r="C440" s="321" t="s">
        <v>1292</v>
      </c>
    </row>
    <row r="441" spans="1:3" ht="15.75" hidden="1" x14ac:dyDescent="0.2">
      <c r="A441" s="320" t="s">
        <v>1787</v>
      </c>
      <c r="B441" s="320" t="s">
        <v>1788</v>
      </c>
      <c r="C441" s="321" t="s">
        <v>1789</v>
      </c>
    </row>
    <row r="442" spans="1:3" ht="15.75" hidden="1" x14ac:dyDescent="0.2">
      <c r="A442" s="320" t="s">
        <v>1551</v>
      </c>
      <c r="B442" s="320"/>
      <c r="C442" s="321" t="s">
        <v>1550</v>
      </c>
    </row>
    <row r="443" spans="1:3" ht="15.75" hidden="1" x14ac:dyDescent="0.2">
      <c r="A443" s="320" t="s">
        <v>1174</v>
      </c>
      <c r="B443" s="320"/>
      <c r="C443" s="321" t="s">
        <v>1175</v>
      </c>
    </row>
    <row r="444" spans="1:3" ht="15.75" x14ac:dyDescent="0.2">
      <c r="A444" s="331" t="s">
        <v>48</v>
      </c>
      <c r="B444" s="331" t="s">
        <v>1176</v>
      </c>
      <c r="C444" s="330" t="s">
        <v>1177</v>
      </c>
    </row>
    <row r="445" spans="1:3" ht="15.75" hidden="1" x14ac:dyDescent="0.2">
      <c r="A445" s="320" t="s">
        <v>1178</v>
      </c>
      <c r="B445" s="320"/>
      <c r="C445" s="321" t="s">
        <v>1179</v>
      </c>
    </row>
    <row r="446" spans="1:3" ht="31.5" hidden="1" x14ac:dyDescent="0.2">
      <c r="A446" s="320" t="s">
        <v>1549</v>
      </c>
      <c r="B446" s="320"/>
      <c r="C446" s="321" t="s">
        <v>1548</v>
      </c>
    </row>
    <row r="447" spans="1:3" ht="15.75" x14ac:dyDescent="0.2">
      <c r="A447" s="331" t="s">
        <v>204</v>
      </c>
      <c r="B447" s="331"/>
      <c r="C447" s="330" t="s">
        <v>1181</v>
      </c>
    </row>
    <row r="448" spans="1:3" ht="15.75" x14ac:dyDescent="0.2">
      <c r="A448" s="320" t="s">
        <v>247</v>
      </c>
      <c r="B448" s="320" t="s">
        <v>1180</v>
      </c>
      <c r="C448" s="321" t="s">
        <v>1181</v>
      </c>
    </row>
    <row r="449" spans="1:3" ht="15.75" x14ac:dyDescent="0.2">
      <c r="A449" s="326" t="s">
        <v>2032</v>
      </c>
      <c r="B449" s="326"/>
      <c r="C449" s="321" t="s">
        <v>2033</v>
      </c>
    </row>
    <row r="450" spans="1:3" ht="15.75" hidden="1" x14ac:dyDescent="0.2">
      <c r="A450" s="341" t="s">
        <v>1291</v>
      </c>
      <c r="B450" s="331"/>
      <c r="C450" s="330" t="s">
        <v>1290</v>
      </c>
    </row>
    <row r="451" spans="1:3" ht="15.75" hidden="1" x14ac:dyDescent="0.2">
      <c r="A451" s="320" t="s">
        <v>1547</v>
      </c>
      <c r="B451" s="320"/>
      <c r="C451" s="321" t="s">
        <v>1546</v>
      </c>
    </row>
    <row r="452" spans="1:3" ht="15.75" x14ac:dyDescent="0.2">
      <c r="A452" s="320" t="s">
        <v>1182</v>
      </c>
      <c r="B452" s="320"/>
      <c r="C452" s="321" t="s">
        <v>1183</v>
      </c>
    </row>
    <row r="453" spans="1:3" ht="15.75" hidden="1" x14ac:dyDescent="0.2">
      <c r="A453" s="331" t="s">
        <v>1289</v>
      </c>
      <c r="B453" s="331"/>
      <c r="C453" s="330" t="s">
        <v>1285</v>
      </c>
    </row>
    <row r="454" spans="1:3" ht="15.75" x14ac:dyDescent="0.2">
      <c r="A454" s="331" t="s">
        <v>2005</v>
      </c>
      <c r="B454" s="331"/>
      <c r="C454" s="330" t="s">
        <v>2006</v>
      </c>
    </row>
    <row r="455" spans="1:3" ht="15.75" hidden="1" x14ac:dyDescent="0.2">
      <c r="A455" s="320" t="s">
        <v>1286</v>
      </c>
      <c r="B455" s="320"/>
      <c r="C455" s="321" t="s">
        <v>1285</v>
      </c>
    </row>
    <row r="456" spans="1:3" ht="15.75" hidden="1" x14ac:dyDescent="0.2">
      <c r="A456" s="331" t="s">
        <v>1288</v>
      </c>
      <c r="B456" s="331"/>
      <c r="C456" s="330" t="s">
        <v>1287</v>
      </c>
    </row>
    <row r="457" spans="1:3" ht="15.75" x14ac:dyDescent="0.2">
      <c r="A457" s="319" t="s">
        <v>1284</v>
      </c>
      <c r="B457" s="320"/>
      <c r="C457" s="321" t="s">
        <v>1283</v>
      </c>
    </row>
    <row r="458" spans="1:3" ht="47.25" hidden="1" x14ac:dyDescent="0.2">
      <c r="A458" s="320" t="s">
        <v>1184</v>
      </c>
      <c r="B458" s="320" t="s">
        <v>1185</v>
      </c>
      <c r="C458" s="321" t="s">
        <v>1186</v>
      </c>
    </row>
    <row r="459" spans="1:3" ht="15.75" x14ac:dyDescent="0.2">
      <c r="A459" s="320" t="s">
        <v>1282</v>
      </c>
      <c r="B459" s="320" t="s">
        <v>1281</v>
      </c>
      <c r="C459" s="321" t="s">
        <v>1280</v>
      </c>
    </row>
    <row r="460" spans="1:3" ht="15.75" hidden="1" x14ac:dyDescent="0.2">
      <c r="A460" s="320" t="s">
        <v>1279</v>
      </c>
      <c r="B460" s="320" t="s">
        <v>1278</v>
      </c>
      <c r="C460" s="321" t="s">
        <v>1277</v>
      </c>
    </row>
    <row r="461" spans="1:3" ht="15.75" hidden="1" x14ac:dyDescent="0.2">
      <c r="A461" s="331" t="s">
        <v>1276</v>
      </c>
      <c r="B461" s="331"/>
      <c r="C461" s="330"/>
    </row>
    <row r="462" spans="1:3" ht="15.75" hidden="1" x14ac:dyDescent="0.2">
      <c r="A462" s="320" t="s">
        <v>1187</v>
      </c>
      <c r="B462" s="320"/>
      <c r="C462" s="321" t="s">
        <v>1188</v>
      </c>
    </row>
    <row r="463" spans="1:3" ht="15.75" hidden="1" x14ac:dyDescent="0.2">
      <c r="A463" s="327" t="s">
        <v>1706</v>
      </c>
      <c r="B463" s="327" t="s">
        <v>1707</v>
      </c>
      <c r="C463" s="328" t="s">
        <v>1708</v>
      </c>
    </row>
    <row r="464" spans="1:3" ht="15.75" x14ac:dyDescent="0.2">
      <c r="A464" s="327" t="s">
        <v>1709</v>
      </c>
      <c r="B464" s="327" t="s">
        <v>1194</v>
      </c>
      <c r="C464" s="328" t="s">
        <v>1195</v>
      </c>
    </row>
    <row r="465" spans="1:3" ht="15.75" hidden="1" x14ac:dyDescent="0.2">
      <c r="A465" s="320" t="s">
        <v>1191</v>
      </c>
      <c r="B465" s="320"/>
      <c r="C465" s="321" t="s">
        <v>1192</v>
      </c>
    </row>
    <row r="466" spans="1:3" ht="15.75" hidden="1" x14ac:dyDescent="0.2">
      <c r="A466" s="320" t="s">
        <v>1189</v>
      </c>
      <c r="B466" s="320"/>
      <c r="C466" s="321" t="s">
        <v>1190</v>
      </c>
    </row>
    <row r="467" spans="1:3" ht="15.75" hidden="1" x14ac:dyDescent="0.2">
      <c r="A467" s="320" t="s">
        <v>1275</v>
      </c>
      <c r="B467" s="320" t="s">
        <v>1274</v>
      </c>
      <c r="C467" s="321" t="s">
        <v>1273</v>
      </c>
    </row>
    <row r="468" spans="1:3" ht="15.75" hidden="1" x14ac:dyDescent="0.2">
      <c r="A468" s="320" t="s">
        <v>1545</v>
      </c>
      <c r="B468" s="320"/>
      <c r="C468" s="321" t="s">
        <v>1544</v>
      </c>
    </row>
    <row r="469" spans="1:3" ht="15.75" x14ac:dyDescent="0.2">
      <c r="A469" s="331" t="s">
        <v>1196</v>
      </c>
      <c r="B469" s="331" t="s">
        <v>1197</v>
      </c>
      <c r="C469" s="330" t="s">
        <v>1198</v>
      </c>
    </row>
    <row r="470" spans="1:3" ht="15.75" x14ac:dyDescent="0.2">
      <c r="A470" s="320" t="s">
        <v>1272</v>
      </c>
      <c r="B470" s="320"/>
      <c r="C470" s="321" t="s">
        <v>1271</v>
      </c>
    </row>
    <row r="471" spans="1:3" ht="15.75" hidden="1" x14ac:dyDescent="0.2">
      <c r="A471" s="320" t="s">
        <v>1193</v>
      </c>
      <c r="B471" s="320" t="s">
        <v>1194</v>
      </c>
      <c r="C471" s="321" t="s">
        <v>1195</v>
      </c>
    </row>
    <row r="472" spans="1:3" ht="15.75" x14ac:dyDescent="0.2">
      <c r="A472" s="320" t="s">
        <v>1199</v>
      </c>
      <c r="B472" s="320" t="s">
        <v>1200</v>
      </c>
      <c r="C472" s="321" t="s">
        <v>1201</v>
      </c>
    </row>
    <row r="473" spans="1:3" ht="31.5" hidden="1" x14ac:dyDescent="0.2">
      <c r="A473" s="326" t="s">
        <v>1202</v>
      </c>
      <c r="B473" s="326"/>
      <c r="C473" s="321" t="s">
        <v>1203</v>
      </c>
    </row>
    <row r="474" spans="1:3" ht="15.75" hidden="1" x14ac:dyDescent="0.2">
      <c r="A474" s="320" t="s">
        <v>1204</v>
      </c>
      <c r="B474" s="320"/>
      <c r="C474" s="321" t="s">
        <v>1205</v>
      </c>
    </row>
    <row r="475" spans="1:3" ht="15.75" hidden="1" x14ac:dyDescent="0.2">
      <c r="A475" s="320" t="s">
        <v>1543</v>
      </c>
      <c r="B475" s="320"/>
      <c r="C475" s="321" t="s">
        <v>1542</v>
      </c>
    </row>
    <row r="476" spans="1:3" ht="15.75" x14ac:dyDescent="0.2">
      <c r="A476" s="326" t="s">
        <v>1206</v>
      </c>
      <c r="B476" s="326"/>
      <c r="C476" s="326" t="s">
        <v>1207</v>
      </c>
    </row>
    <row r="477" spans="1:3" ht="31.5" hidden="1" x14ac:dyDescent="0.2">
      <c r="A477" s="320" t="s">
        <v>1654</v>
      </c>
      <c r="B477" s="320" t="s">
        <v>1655</v>
      </c>
      <c r="C477" s="321" t="s">
        <v>1656</v>
      </c>
    </row>
    <row r="478" spans="1:3" ht="15.75" hidden="1" x14ac:dyDescent="0.2">
      <c r="A478" s="320" t="s">
        <v>1270</v>
      </c>
      <c r="B478" s="320" t="s">
        <v>1269</v>
      </c>
      <c r="C478" s="321" t="s">
        <v>1268</v>
      </c>
    </row>
    <row r="479" spans="1:3" ht="15.75" x14ac:dyDescent="0.2">
      <c r="A479" s="331" t="s">
        <v>1208</v>
      </c>
      <c r="B479" s="331" t="s">
        <v>1209</v>
      </c>
      <c r="C479" s="330" t="s">
        <v>1210</v>
      </c>
    </row>
    <row r="480" spans="1:3" ht="15.75" hidden="1" x14ac:dyDescent="0.2">
      <c r="A480" s="320" t="s">
        <v>293</v>
      </c>
      <c r="B480" s="320" t="s">
        <v>1541</v>
      </c>
      <c r="C480" s="321" t="s">
        <v>1540</v>
      </c>
    </row>
    <row r="481" spans="1:3" ht="15.75" hidden="1" x14ac:dyDescent="0.2">
      <c r="A481" s="320" t="s">
        <v>1211</v>
      </c>
      <c r="B481" s="320" t="s">
        <v>1212</v>
      </c>
      <c r="C481" s="321" t="s">
        <v>1213</v>
      </c>
    </row>
    <row r="482" spans="1:3" ht="15.75" hidden="1" x14ac:dyDescent="0.2">
      <c r="A482" s="326" t="s">
        <v>1214</v>
      </c>
      <c r="B482" s="326" t="s">
        <v>1215</v>
      </c>
      <c r="C482" s="326" t="s">
        <v>1216</v>
      </c>
    </row>
    <row r="483" spans="1:3" ht="15.75" x14ac:dyDescent="0.2">
      <c r="A483" s="326" t="s">
        <v>1217</v>
      </c>
      <c r="B483" s="326"/>
      <c r="C483" s="326" t="s">
        <v>1218</v>
      </c>
    </row>
    <row r="484" spans="1:3" ht="15.75" x14ac:dyDescent="0.2">
      <c r="A484" s="326" t="s">
        <v>1219</v>
      </c>
      <c r="B484" s="326" t="s">
        <v>1220</v>
      </c>
      <c r="C484" s="326" t="s">
        <v>1221</v>
      </c>
    </row>
    <row r="485" spans="1:3" ht="15.75" x14ac:dyDescent="0.2">
      <c r="A485" s="320" t="s">
        <v>329</v>
      </c>
      <c r="B485" s="320" t="s">
        <v>1222</v>
      </c>
      <c r="C485" s="321" t="s">
        <v>1223</v>
      </c>
    </row>
    <row r="486" spans="1:3" ht="31.5" hidden="1" x14ac:dyDescent="0.2">
      <c r="A486" s="319" t="s">
        <v>1224</v>
      </c>
      <c r="B486" s="320" t="s">
        <v>1225</v>
      </c>
      <c r="C486" s="321" t="s">
        <v>1226</v>
      </c>
    </row>
    <row r="487" spans="1:3" ht="15.75" hidden="1" x14ac:dyDescent="0.2">
      <c r="A487" s="340" t="s">
        <v>1267</v>
      </c>
      <c r="B487" s="331"/>
      <c r="C487" s="330" t="s">
        <v>1266</v>
      </c>
    </row>
    <row r="488" spans="1:3" ht="15.75" hidden="1" x14ac:dyDescent="0.2">
      <c r="A488" s="319" t="s">
        <v>1265</v>
      </c>
      <c r="B488" s="320"/>
      <c r="C488" s="321" t="s">
        <v>1264</v>
      </c>
    </row>
    <row r="489" spans="1:3" ht="15.75" x14ac:dyDescent="0.2">
      <c r="A489" s="319" t="s">
        <v>49</v>
      </c>
      <c r="B489" s="320"/>
      <c r="C489" s="321" t="s">
        <v>1227</v>
      </c>
    </row>
    <row r="490" spans="1:3" ht="15.75" hidden="1" x14ac:dyDescent="0.2">
      <c r="A490" s="326" t="s">
        <v>1263</v>
      </c>
      <c r="B490" s="326"/>
      <c r="C490" s="326" t="s">
        <v>1229</v>
      </c>
    </row>
    <row r="491" spans="1:3" ht="15.75" hidden="1" x14ac:dyDescent="0.2">
      <c r="A491" s="320" t="s">
        <v>1228</v>
      </c>
      <c r="B491" s="320"/>
      <c r="C491" s="321" t="s">
        <v>1229</v>
      </c>
    </row>
    <row r="492" spans="1:3" ht="15.75" x14ac:dyDescent="0.2">
      <c r="A492" s="333" t="s">
        <v>50</v>
      </c>
      <c r="B492" s="333"/>
      <c r="C492" s="333" t="s">
        <v>1232</v>
      </c>
    </row>
    <row r="493" spans="1:3" ht="15.75" x14ac:dyDescent="0.2">
      <c r="A493" s="319" t="s">
        <v>12</v>
      </c>
      <c r="B493" s="320"/>
      <c r="C493" s="321" t="s">
        <v>1233</v>
      </c>
    </row>
    <row r="494" spans="1:3" ht="15.75" x14ac:dyDescent="0.2">
      <c r="A494" s="319" t="s">
        <v>1234</v>
      </c>
      <c r="B494" s="320"/>
      <c r="C494" s="321" t="s">
        <v>1235</v>
      </c>
    </row>
    <row r="495" spans="1:3" ht="15.75" x14ac:dyDescent="0.2">
      <c r="A495" s="327" t="s">
        <v>1230</v>
      </c>
      <c r="B495" s="327"/>
      <c r="C495" s="328" t="s">
        <v>1231</v>
      </c>
    </row>
    <row r="496" spans="1:3" ht="15.75" x14ac:dyDescent="0.2">
      <c r="A496" s="326" t="s">
        <v>1236</v>
      </c>
      <c r="B496" s="326" t="s">
        <v>1237</v>
      </c>
      <c r="C496" s="326" t="s">
        <v>1238</v>
      </c>
    </row>
    <row r="497" spans="1:3" ht="15.75" hidden="1" x14ac:dyDescent="0.2">
      <c r="A497" s="326" t="s">
        <v>1239</v>
      </c>
      <c r="B497" s="326"/>
      <c r="C497" s="326" t="s">
        <v>1240</v>
      </c>
    </row>
    <row r="498" spans="1:3" ht="15.75" x14ac:dyDescent="0.2">
      <c r="A498" s="320" t="s">
        <v>509</v>
      </c>
      <c r="B498" s="320"/>
      <c r="C498" s="321" t="s">
        <v>1241</v>
      </c>
    </row>
    <row r="499" spans="1:3" ht="15.75" x14ac:dyDescent="0.2">
      <c r="A499" s="320" t="s">
        <v>1242</v>
      </c>
      <c r="B499" s="320"/>
      <c r="C499" s="321" t="s">
        <v>1243</v>
      </c>
    </row>
    <row r="500" spans="1:3" ht="15.75" hidden="1" x14ac:dyDescent="0.2">
      <c r="A500" s="320" t="s">
        <v>1539</v>
      </c>
      <c r="B500" s="320"/>
      <c r="C500" s="321" t="s">
        <v>1538</v>
      </c>
    </row>
    <row r="501" spans="1:3" ht="15.75" x14ac:dyDescent="0.2">
      <c r="A501" s="320" t="s">
        <v>1244</v>
      </c>
      <c r="B501" s="320"/>
      <c r="C501" s="321" t="s">
        <v>1245</v>
      </c>
    </row>
    <row r="502" spans="1:3" ht="15.75" x14ac:dyDescent="0.2">
      <c r="A502" s="320" t="s">
        <v>351</v>
      </c>
      <c r="B502" s="320"/>
      <c r="C502" s="321" t="s">
        <v>1246</v>
      </c>
    </row>
    <row r="503" spans="1:3" ht="15.75" hidden="1" x14ac:dyDescent="0.2">
      <c r="A503" s="320" t="s">
        <v>1247</v>
      </c>
      <c r="B503" s="320" t="s">
        <v>1248</v>
      </c>
      <c r="C503" s="321" t="s">
        <v>1249</v>
      </c>
    </row>
    <row r="504" spans="1:3" ht="15.75" x14ac:dyDescent="0.2">
      <c r="A504" s="320" t="s">
        <v>1250</v>
      </c>
      <c r="B504" s="320"/>
      <c r="C504" s="321" t="s">
        <v>1251</v>
      </c>
    </row>
    <row r="505" spans="1:3" ht="15.75" x14ac:dyDescent="0.2">
      <c r="A505" s="319" t="s">
        <v>1252</v>
      </c>
      <c r="B505" s="320" t="s">
        <v>1253</v>
      </c>
      <c r="C505" s="321" t="s">
        <v>1254</v>
      </c>
    </row>
    <row r="506" spans="1:3" ht="15.75" hidden="1" x14ac:dyDescent="0.2">
      <c r="A506" s="320" t="s">
        <v>1262</v>
      </c>
      <c r="B506" s="320" t="s">
        <v>1262</v>
      </c>
      <c r="C506" s="321" t="s">
        <v>1261</v>
      </c>
    </row>
    <row r="507" spans="1:3" ht="15.75" x14ac:dyDescent="0.2">
      <c r="A507" s="331" t="s">
        <v>1255</v>
      </c>
      <c r="B507" s="331" t="s">
        <v>1256</v>
      </c>
      <c r="C507" s="330" t="s">
        <v>2093</v>
      </c>
    </row>
    <row r="508" spans="1:3" ht="15.75" x14ac:dyDescent="0.2">
      <c r="A508" s="319" t="s">
        <v>1257</v>
      </c>
      <c r="B508" s="320"/>
      <c r="C508" s="321" t="s">
        <v>1258</v>
      </c>
    </row>
    <row r="509" spans="1:3" ht="15.75" x14ac:dyDescent="0.2">
      <c r="A509" s="319" t="s">
        <v>1259</v>
      </c>
      <c r="B509" s="320"/>
      <c r="C509" s="321" t="s">
        <v>1260</v>
      </c>
    </row>
  </sheetData>
  <autoFilter ref="A3:C509">
    <sortState ref="A4:C471">
      <sortCondition ref="A3:A471"/>
    </sortState>
  </autoFilter>
  <sortState ref="A6:C510">
    <sortCondition ref="A6"/>
  </sortState>
  <customSheetViews>
    <customSheetView guid="{76FD0138-DDD8-41BA-9580-0C9C02774B32}" showAutoFilter="1" hiddenRows="1" state="hidden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1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3E541E9C-D90B-42C5-BA08-8B80A0BDB4EA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2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26FF17BD-54D5-4782-809A-ECB9C6B6C051}" showPageBreaks="1" printArea="1" showAutoFilter="1" hiddenRows="1" topLeftCell="A479">
      <selection activeCell="B518" sqref="B518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3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F0A0D681-7A00-4B9D-97B9-E8A02CBD9B87}" showPageBreaks="1" printArea="1" showAutoFilter="1" hiddenRows="1" topLeftCell="A479">
      <selection activeCell="C507" sqref="C507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4"/>
      <headerFooter>
        <oddFooter>&amp;C&amp;P</oddFooter>
      </headerFooter>
      <autoFilter ref="A3:C509">
        <sortState ref="A4:C471">
          <sortCondition ref="A3:A471"/>
        </sortState>
      </autoFilter>
    </customSheetView>
  </customSheetViews>
  <mergeCells count="1">
    <mergeCell ref="A1:B1"/>
  </mergeCells>
  <hyperlinks>
    <hyperlink ref="B31" r:id="rId5" display="https://en.wikipedia.org/wiki/21st_Theater_Sustainment_Command"/>
  </hyperlinks>
  <pageMargins left="0.70866141732283472" right="0.70866141732283472" top="0.78740157480314965" bottom="0.78740157480314965" header="0.31496062992125984" footer="0.31496062992125984"/>
  <pageSetup paperSize="9" scale="95" firstPageNumber="21" orientation="landscape" useFirstPageNumber="1" r:id="rId6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mimo ČR</vt:lpstr>
      <vt:lpstr>v ČR</vt:lpstr>
      <vt:lpstr>Zkratky</vt:lpstr>
      <vt:lpstr>'mimo ČR'!Názvy_tisku</vt:lpstr>
      <vt:lpstr>'v ČR'!Názvy_tisku</vt:lpstr>
      <vt:lpstr>'mimo ČR'!Oblast_tisku</vt:lpstr>
      <vt:lpstr>'v ČR'!Oblast_tisku</vt:lpstr>
      <vt:lpstr>Zkratky!Oblast_tisku</vt:lpstr>
    </vt:vector>
  </TitlesOfParts>
  <Company>OS GŠ AČR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Klíč Zbyněk - MO 1322 - ŠIS AČR</cp:lastModifiedBy>
  <cp:lastPrinted>2019-10-30T14:10:59Z</cp:lastPrinted>
  <dcterms:created xsi:type="dcterms:W3CDTF">2003-05-21T12:56:44Z</dcterms:created>
  <dcterms:modified xsi:type="dcterms:W3CDTF">2019-12-16T12:21:34Z</dcterms:modified>
</cp:coreProperties>
</file>