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Neziskovky-září 2018\"/>
    </mc:Choice>
  </mc:AlternateContent>
  <bookViews>
    <workbookView xWindow="240" yWindow="165" windowWidth="24240" windowHeight="11220" activeTab="6"/>
  </bookViews>
  <sheets>
    <sheet name="DP souhrn" sheetId="1" r:id="rId1"/>
    <sheet name="ALFA" sheetId="2" r:id="rId2"/>
    <sheet name="BETA" sheetId="3" r:id="rId3"/>
    <sheet name="OMEGA" sheetId="4" r:id="rId4"/>
    <sheet name="Centra kompetence" sheetId="5" r:id="rId5"/>
    <sheet name="DELTA" sheetId="6" r:id="rId6"/>
    <sheet name="EPSILON " sheetId="7" r:id="rId7"/>
  </sheets>
  <definedNames>
    <definedName name="_xlnm.Print_Area" localSheetId="0">'DP souhrn'!$A$1:$H$16</definedName>
  </definedNames>
  <calcPr calcId="162913"/>
</workbook>
</file>

<file path=xl/calcChain.xml><?xml version="1.0" encoding="utf-8"?>
<calcChain xmlns="http://schemas.openxmlformats.org/spreadsheetml/2006/main">
  <c r="I7" i="7" l="1"/>
  <c r="I8" i="7"/>
  <c r="I9" i="7"/>
  <c r="I10" i="7"/>
  <c r="I11" i="7"/>
  <c r="I6" i="7"/>
  <c r="H12" i="7"/>
  <c r="G12" i="7"/>
  <c r="F12" i="7"/>
  <c r="E12" i="7"/>
  <c r="D12" i="7"/>
  <c r="H7" i="6"/>
  <c r="G7" i="6"/>
  <c r="F7" i="6"/>
  <c r="E7" i="6"/>
  <c r="D7" i="6"/>
  <c r="I6" i="6"/>
  <c r="I7" i="6" s="1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9" i="3"/>
  <c r="I10" i="3"/>
  <c r="I11" i="3"/>
  <c r="I8" i="3"/>
  <c r="I12" i="7" l="1"/>
  <c r="H8" i="5"/>
  <c r="G8" i="5"/>
  <c r="F8" i="5"/>
  <c r="E8" i="5"/>
  <c r="D8" i="5"/>
  <c r="I7" i="5"/>
  <c r="I6" i="5"/>
  <c r="H23" i="4"/>
  <c r="G23" i="4"/>
  <c r="F23" i="4"/>
  <c r="E23" i="4"/>
  <c r="D23" i="4"/>
  <c r="I6" i="4"/>
  <c r="H16" i="3"/>
  <c r="G16" i="3"/>
  <c r="F16" i="3"/>
  <c r="E16" i="3"/>
  <c r="D16" i="3"/>
  <c r="I15" i="3"/>
  <c r="I14" i="3"/>
  <c r="I13" i="3"/>
  <c r="I12" i="3"/>
  <c r="I7" i="3"/>
  <c r="I6" i="3"/>
  <c r="I7" i="2"/>
  <c r="I8" i="2"/>
  <c r="I9" i="2"/>
  <c r="I10" i="2"/>
  <c r="I11" i="2"/>
  <c r="I6" i="2"/>
  <c r="E12" i="2"/>
  <c r="F12" i="2"/>
  <c r="G12" i="2"/>
  <c r="H12" i="2"/>
  <c r="D12" i="2"/>
  <c r="C11" i="1"/>
  <c r="D11" i="1"/>
  <c r="E11" i="1"/>
  <c r="F11" i="1"/>
  <c r="B11" i="1"/>
  <c r="I8" i="5" l="1"/>
  <c r="I23" i="4"/>
  <c r="I16" i="3"/>
  <c r="I12" i="2"/>
  <c r="G11" i="1"/>
</calcChain>
</file>

<file path=xl/sharedStrings.xml><?xml version="1.0" encoding="utf-8"?>
<sst xmlns="http://schemas.openxmlformats.org/spreadsheetml/2006/main" count="225" uniqueCount="77">
  <si>
    <t>IČO organizace</t>
  </si>
  <si>
    <t>Název organizace</t>
  </si>
  <si>
    <t>Neziskové a podobné organizace celkem</t>
  </si>
  <si>
    <t xml:space="preserve">Poznámka:  </t>
  </si>
  <si>
    <t>Jedná se pouze o organizace, kterým kapitola poskytla finanční prostředky ze seskupení položek: 522, 524, 562, 632, 642</t>
  </si>
  <si>
    <t>524 - Neinvestiční nedotační transfery neziskovým a podobným organizacím</t>
  </si>
  <si>
    <t>562 - Neinvestiční půjčené prostředky neziskovým a podobným organizacím</t>
  </si>
  <si>
    <t>632 - Investiční transfery neziskovým a podobným organizacím</t>
  </si>
  <si>
    <t>642 - Investiční půjčené prostředky neziskovým a podobným organizacím</t>
  </si>
  <si>
    <t>Kapitola:</t>
  </si>
  <si>
    <t>Přehled neziskových a podobných organizací, dle jednotlivých dotačních programů, jimž byly poskytnuty transfery a půjčené prostředky (neinvestiční i investiční v součtu) v letech 2013 až 2017</t>
  </si>
  <si>
    <t>Dotační program</t>
  </si>
  <si>
    <t>skutečnost k 31.12. 2013 (sestupně dle objemu poskytnutých prostředků)*</t>
  </si>
  <si>
    <t>skutečnost k 31.12. 2014</t>
  </si>
  <si>
    <t>skutečnost k 31.12. 2015</t>
  </si>
  <si>
    <t>skutečnost k 31.12. 2016</t>
  </si>
  <si>
    <t>skutečnost k 31.12.2017</t>
  </si>
  <si>
    <t>*Sestupné řazení je rozhodující pro rok 2013</t>
  </si>
  <si>
    <t>součet              2013-2017</t>
  </si>
  <si>
    <t>ALFA</t>
  </si>
  <si>
    <t>CESNET, zájmové sdružení právnických osob</t>
  </si>
  <si>
    <t>GEO-TOOLS, z.s.</t>
  </si>
  <si>
    <t>ENKI, o.p.s.</t>
  </si>
  <si>
    <t>AirshipClub.com</t>
  </si>
  <si>
    <t>ALKA Wildlife, o.p.s.</t>
  </si>
  <si>
    <t>Wirelessinfo</t>
  </si>
  <si>
    <t>BETA</t>
  </si>
  <si>
    <t>02819180</t>
  </si>
  <si>
    <t>Výzkumné centrum BIVŠ, z.ú.</t>
  </si>
  <si>
    <t>Brontosauří ekocentrum Zelený klub (BEZK)</t>
  </si>
  <si>
    <t>0023205</t>
  </si>
  <si>
    <t>Institu umění - Divadelní ústav</t>
  </si>
  <si>
    <t>ACCENDO - Centrum pro vědu a výzkum, z.ú.</t>
  </si>
  <si>
    <t>Česká společnost pro ochranu netopýrů</t>
  </si>
  <si>
    <t>BEZK, z.s.</t>
  </si>
  <si>
    <t>České centrum pro vědu a společnost</t>
  </si>
  <si>
    <t>Metropolitní univerzita Praha, o.p.s.</t>
  </si>
  <si>
    <t>Elektrotechnická asociace České republiky</t>
  </si>
  <si>
    <t>OMEGA</t>
  </si>
  <si>
    <t>Národní vzdělávací fond, o.p.s.</t>
  </si>
  <si>
    <t>METCENAS, o.p.s.</t>
  </si>
  <si>
    <t>Asociace pro mezinárodní otázky (AMO)</t>
  </si>
  <si>
    <t>IREAS, Institut pro strukturální politiku, o.p.s.</t>
  </si>
  <si>
    <t>CI2, o.p.s.</t>
  </si>
  <si>
    <t>AgEnDa z.s.</t>
  </si>
  <si>
    <t>Česká bioplynová asociace z.s.</t>
  </si>
  <si>
    <t>Ekoport z.s.</t>
  </si>
  <si>
    <t>Institut VŠFS, z.ú.</t>
  </si>
  <si>
    <t>ISEA - Institut pro sociální a ekonomické analýzy, z.s.</t>
  </si>
  <si>
    <t>Civitas per Populi, o.p.s.</t>
  </si>
  <si>
    <t>Energetické Třebíčsko</t>
  </si>
  <si>
    <t>Multikulturní centrum Praha, z.s.</t>
  </si>
  <si>
    <t>Centrum pro studium demokracie a kultury, o.p.s.</t>
  </si>
  <si>
    <t>Znalecký ústav bezpečnosti a ochrany zdraví, z.ú.</t>
  </si>
  <si>
    <t>ŽIDOVSKÉ MUZEUM V PRAZE</t>
  </si>
  <si>
    <t>CENTRA KOMPETENCE</t>
  </si>
  <si>
    <t>Institut pro rozvoj vědy a techniky, o.p.s.</t>
  </si>
  <si>
    <t>CENTRA KOMPETENCE celkem</t>
  </si>
  <si>
    <t>OMEGA celkem</t>
  </si>
  <si>
    <t>BETA celkem</t>
  </si>
  <si>
    <t>ALFA celkem</t>
  </si>
  <si>
    <t>CZ.NIC, z. s. p. o.</t>
  </si>
  <si>
    <t>DELTA</t>
  </si>
  <si>
    <t>DELTA celkem</t>
  </si>
  <si>
    <t>Česká membránová platforma, z.s.</t>
  </si>
  <si>
    <t>Moravská vysoká škola Olomouc, o.p.s.</t>
  </si>
  <si>
    <t>EPSILON</t>
  </si>
  <si>
    <t>EPSILON celkem</t>
  </si>
  <si>
    <t>Programy celkem</t>
  </si>
  <si>
    <t xml:space="preserve">Alfa  - podpora aplikovaného výzkumu a vývoje zejména v oblasti progresivních technologií, materiálů a systémů, energetických zdrojů, ochrany a tvorby životního prostředí a v oblasti udržitelného rozvoje dopravy </t>
  </si>
  <si>
    <t xml:space="preserve">Beta - program podpory veřejných zakázek VaVaI pro potřeby státní správy </t>
  </si>
  <si>
    <t xml:space="preserve">Omega - program VaVaI v oblasti aplikovaných společenských věd </t>
  </si>
  <si>
    <t>Centra kompetence - podpora vzniku a činnosti výzkumných center</t>
  </si>
  <si>
    <t>Delta - podpora spolupráce v aplikovaném výzkumu a vývoji prostřednictvím společných projektů podniků a výzkumných organizací</t>
  </si>
  <si>
    <t>Epsilon - podpora projektů VaVaI, jejichž výsledky mají vysoký potenciál pro rychlé uplatnění v nových produktech, výrobních postupech a službách</t>
  </si>
  <si>
    <t>Kapitola: 377 TAČR</t>
  </si>
  <si>
    <t>Max. počet příjemců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</si>
</sst>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\ _K_č_-;\-* #,##0\ _K_č_-;_-* &quot;-&quot;\ _K_č_-;_-@_-"/>
    <numFmt numFmtId="164" formatCode="_-* #,##0\ _K_č_s_-;\-* #,##0\ _K_č_s_-;_-* &quot;-&quot;\ _K_č_s_-;_-@_-"/>
    <numFmt numFmtId="165" formatCode="m\o\n\th\ d\,\ \y\y\y\y"/>
    <numFmt numFmtId="166" formatCode="d/\ m\Řs\ˇ\c\ yyyy"/>
  </numFmts>
  <fonts count="46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</font>
    <font>
      <sz val="1"/>
      <color indexed="8"/>
      <name val="Courier"/>
      <family val="3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8"/>
      <name val="Calibri"/>
      <family val="2"/>
    </font>
    <font>
      <i/>
      <sz val="10"/>
      <color indexed="1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"/>
      <color indexed="8"/>
      <name val="Courier"/>
      <family val="3"/>
    </font>
    <font>
      <b/>
      <sz val="11"/>
      <color indexed="9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9"/>
      <name val="Times New Roman"/>
      <family val="1"/>
      <charset val="238"/>
    </font>
    <font>
      <sz val="10"/>
      <name val="Times New Roman CE"/>
      <charset val="238"/>
    </font>
    <font>
      <sz val="8"/>
      <name val="Arial"/>
      <family val="2"/>
      <charset val="238"/>
    </font>
    <font>
      <b/>
      <sz val="11"/>
      <color indexed="63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8"/>
      <color indexed="8"/>
      <name val="Arial"/>
      <family val="2"/>
    </font>
    <font>
      <sz val="8"/>
      <color indexed="62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12"/>
      <color theme="1"/>
      <name val="Times New Roman"/>
      <family val="2"/>
      <charset val="238"/>
    </font>
    <font>
      <sz val="11"/>
      <color theme="1"/>
      <name val="Times New Roman"/>
      <family val="1"/>
      <charset val="238"/>
    </font>
    <font>
      <sz val="10.5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u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rgb="FFFF0000"/>
      <name val="Calibri"/>
      <family val="2"/>
      <charset val="238"/>
      <scheme val="minor"/>
    </font>
  </fonts>
  <fills count="61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35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23"/>
        <bgColor indexed="23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lightUp">
        <fgColor indexed="48"/>
        <bgColor indexed="41"/>
      </patternFill>
    </fill>
    <fill>
      <patternFill patternType="solid">
        <fgColor indexed="58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3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4">
    <xf numFmtId="0" fontId="0" fillId="0" borderId="0"/>
    <xf numFmtId="0" fontId="1" fillId="0" borderId="0"/>
    <xf numFmtId="0" fontId="4" fillId="0" borderId="0">
      <protection locked="0"/>
    </xf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3" borderId="0" applyNumberFormat="0" applyBorder="0" applyAlignment="0" applyProtection="0"/>
    <xf numFmtId="0" fontId="6" fillId="17" borderId="0" applyNumberFormat="0" applyBorder="0" applyAlignment="0" applyProtection="0"/>
    <xf numFmtId="0" fontId="6" fillId="5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10" borderId="0" applyNumberFormat="0" applyBorder="0" applyAlignment="0" applyProtection="0"/>
    <xf numFmtId="0" fontId="7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8" fillId="23" borderId="0" applyNumberFormat="0" applyBorder="0" applyAlignment="0" applyProtection="0"/>
    <xf numFmtId="0" fontId="8" fillId="30" borderId="0" applyNumberFormat="0" applyBorder="0" applyAlignment="0" applyProtection="0"/>
    <xf numFmtId="0" fontId="7" fillId="24" borderId="0" applyNumberFormat="0" applyBorder="0" applyAlignment="0" applyProtection="0"/>
    <xf numFmtId="0" fontId="7" fillId="32" borderId="0" applyNumberFormat="0" applyBorder="0" applyAlignment="0" applyProtection="0"/>
    <xf numFmtId="0" fontId="7" fillId="21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7" fillId="21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9" fillId="37" borderId="0" applyNumberFormat="0" applyBorder="0" applyAlignment="0" applyProtection="0"/>
    <xf numFmtId="0" fontId="10" fillId="41" borderId="1" applyNumberFormat="0" applyAlignment="0" applyProtection="0"/>
    <xf numFmtId="0" fontId="4" fillId="0" borderId="0">
      <protection locked="0"/>
    </xf>
    <xf numFmtId="0" fontId="4" fillId="0" borderId="0">
      <protection locked="0"/>
    </xf>
    <xf numFmtId="164" fontId="3" fillId="0" borderId="0" applyFont="0" applyFill="0" applyBorder="0" applyAlignment="0" applyProtection="0"/>
    <xf numFmtId="41" fontId="2" fillId="0" borderId="0" applyFont="0" applyFill="0" applyBorder="0" applyAlignment="0" applyProtection="0"/>
    <xf numFmtId="165" fontId="4" fillId="0" borderId="0">
      <protection locked="0"/>
    </xf>
    <xf numFmtId="166" fontId="4" fillId="0" borderId="0">
      <protection locked="0"/>
    </xf>
    <xf numFmtId="0" fontId="11" fillId="42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12" fillId="0" borderId="0" applyNumberFormat="0" applyFill="0" applyBorder="0" applyAlignment="0" applyProtection="0"/>
    <xf numFmtId="0" fontId="4" fillId="0" borderId="0">
      <protection locked="0"/>
    </xf>
    <xf numFmtId="0" fontId="8" fillId="28" borderId="0" applyNumberFormat="0" applyBorder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>
      <protection locked="0"/>
    </xf>
    <xf numFmtId="0" fontId="16" fillId="0" borderId="0">
      <protection locked="0"/>
    </xf>
    <xf numFmtId="0" fontId="17" fillId="31" borderId="5" applyNumberFormat="0" applyAlignment="0" applyProtection="0"/>
    <xf numFmtId="0" fontId="18" fillId="38" borderId="1" applyNumberFormat="0" applyAlignment="0" applyProtection="0"/>
    <xf numFmtId="0" fontId="19" fillId="0" borderId="6" applyNumberFormat="0" applyFill="0" applyAlignment="0" applyProtection="0"/>
    <xf numFmtId="0" fontId="4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9" fillId="38" borderId="0" applyNumberFormat="0" applyBorder="0" applyAlignment="0" applyProtection="0"/>
    <xf numFmtId="0" fontId="20" fillId="0" borderId="0"/>
    <xf numFmtId="0" fontId="2" fillId="0" borderId="0"/>
    <xf numFmtId="0" fontId="2" fillId="0" borderId="0"/>
    <xf numFmtId="0" fontId="21" fillId="0" borderId="0"/>
    <xf numFmtId="0" fontId="1" fillId="0" borderId="0"/>
    <xf numFmtId="0" fontId="36" fillId="0" borderId="0"/>
    <xf numFmtId="0" fontId="22" fillId="37" borderId="1" applyNumberFormat="0" applyFont="0" applyAlignment="0" applyProtection="0"/>
    <xf numFmtId="0" fontId="23" fillId="41" borderId="7" applyNumberFormat="0" applyAlignment="0" applyProtection="0"/>
    <xf numFmtId="0" fontId="4" fillId="0" borderId="0">
      <protection locked="0"/>
    </xf>
    <xf numFmtId="0" fontId="4" fillId="0" borderId="0">
      <protection locked="0"/>
    </xf>
    <xf numFmtId="4" fontId="24" fillId="47" borderId="1" applyNumberFormat="0" applyProtection="0">
      <alignment vertical="center"/>
    </xf>
    <xf numFmtId="4" fontId="24" fillId="47" borderId="1" applyNumberFormat="0" applyProtection="0">
      <alignment vertical="center"/>
    </xf>
    <xf numFmtId="4" fontId="24" fillId="47" borderId="1" applyNumberFormat="0" applyProtection="0">
      <alignment horizontal="left" vertical="center" indent="1"/>
    </xf>
    <xf numFmtId="0" fontId="25" fillId="45" borderId="8" applyNumberFormat="0" applyProtection="0">
      <alignment horizontal="left" vertical="top" indent="1"/>
    </xf>
    <xf numFmtId="4" fontId="26" fillId="2" borderId="1" applyNumberFormat="0" applyProtection="0">
      <alignment horizontal="right" vertical="center"/>
    </xf>
    <xf numFmtId="4" fontId="26" fillId="48" borderId="1" applyNumberFormat="0" applyProtection="0">
      <alignment horizontal="right" vertical="center"/>
    </xf>
    <xf numFmtId="4" fontId="26" fillId="49" borderId="9" applyNumberFormat="0" applyProtection="0">
      <alignment horizontal="right" vertical="center"/>
    </xf>
    <xf numFmtId="4" fontId="26" fillId="10" borderId="1" applyNumberFormat="0" applyProtection="0">
      <alignment horizontal="right" vertical="center"/>
    </xf>
    <xf numFmtId="4" fontId="26" fillId="16" borderId="1" applyNumberFormat="0" applyProtection="0">
      <alignment horizontal="right" vertical="center"/>
    </xf>
    <xf numFmtId="4" fontId="26" fillId="50" borderId="1" applyNumberFormat="0" applyProtection="0">
      <alignment horizontal="right" vertical="center"/>
    </xf>
    <xf numFmtId="4" fontId="26" fillId="12" borderId="1" applyNumberFormat="0" applyProtection="0">
      <alignment horizontal="right" vertical="center"/>
    </xf>
    <xf numFmtId="4" fontId="26" fillId="6" borderId="1" applyNumberFormat="0" applyProtection="0">
      <alignment horizontal="right" vertical="center"/>
    </xf>
    <xf numFmtId="4" fontId="26" fillId="9" borderId="1" applyNumberFormat="0" applyProtection="0">
      <alignment horizontal="right" vertical="center"/>
    </xf>
    <xf numFmtId="4" fontId="26" fillId="51" borderId="9" applyNumberFormat="0" applyProtection="0">
      <alignment horizontal="left" vertical="center" indent="1"/>
    </xf>
    <xf numFmtId="0" fontId="27" fillId="0" borderId="0"/>
    <xf numFmtId="0" fontId="22" fillId="0" borderId="0">
      <alignment horizontal="left"/>
    </xf>
    <xf numFmtId="0" fontId="28" fillId="52" borderId="0"/>
    <xf numFmtId="4" fontId="29" fillId="14" borderId="9" applyNumberFormat="0" applyProtection="0">
      <alignment horizontal="left" vertical="center" indent="1"/>
    </xf>
    <xf numFmtId="4" fontId="29" fillId="14" borderId="9" applyNumberFormat="0" applyProtection="0">
      <alignment horizontal="left" vertical="center" indent="1"/>
    </xf>
    <xf numFmtId="4" fontId="26" fillId="53" borderId="1" applyNumberFormat="0" applyProtection="0">
      <alignment horizontal="right" vertical="center"/>
    </xf>
    <xf numFmtId="4" fontId="26" fillId="4" borderId="9" applyNumberFormat="0" applyProtection="0">
      <alignment horizontal="left" vertical="center" indent="1"/>
    </xf>
    <xf numFmtId="4" fontId="26" fillId="5" borderId="9" applyNumberFormat="0" applyProtection="0">
      <alignment horizontal="left" vertical="center" indent="1"/>
    </xf>
    <xf numFmtId="0" fontId="26" fillId="11" borderId="1" applyNumberFormat="0" applyProtection="0">
      <alignment horizontal="left" vertical="center" indent="1"/>
    </xf>
    <xf numFmtId="0" fontId="22" fillId="14" borderId="8" applyNumberFormat="0" applyProtection="0">
      <alignment horizontal="left" vertical="top" indent="1"/>
    </xf>
    <xf numFmtId="0" fontId="26" fillId="54" borderId="1" applyNumberFormat="0" applyProtection="0">
      <alignment horizontal="left" vertical="center" indent="1"/>
    </xf>
    <xf numFmtId="0" fontId="22" fillId="5" borderId="8" applyNumberFormat="0" applyProtection="0">
      <alignment horizontal="left" vertical="top" indent="1"/>
    </xf>
    <xf numFmtId="0" fontId="26" fillId="8" borderId="1" applyNumberFormat="0" applyProtection="0">
      <alignment horizontal="left" vertical="center" indent="1"/>
    </xf>
    <xf numFmtId="0" fontId="22" fillId="8" borderId="8" applyNumberFormat="0" applyProtection="0">
      <alignment horizontal="left" vertical="top" indent="1"/>
    </xf>
    <xf numFmtId="0" fontId="26" fillId="4" borderId="1" applyNumberFormat="0" applyProtection="0">
      <alignment horizontal="left" vertical="center" indent="1"/>
    </xf>
    <xf numFmtId="0" fontId="22" fillId="4" borderId="8" applyNumberFormat="0" applyProtection="0">
      <alignment horizontal="left" vertical="top" indent="1"/>
    </xf>
    <xf numFmtId="4" fontId="26" fillId="15" borderId="1" applyNumberFormat="0" applyProtection="0">
      <alignment horizontal="left" vertical="center" indent="1"/>
    </xf>
    <xf numFmtId="0" fontId="22" fillId="55" borderId="10" applyNumberFormat="0">
      <protection locked="0"/>
    </xf>
    <xf numFmtId="0" fontId="24" fillId="14" borderId="11" applyBorder="0"/>
    <xf numFmtId="4" fontId="30" fillId="46" borderId="8" applyNumberFormat="0" applyProtection="0">
      <alignment vertical="center"/>
    </xf>
    <xf numFmtId="4" fontId="31" fillId="56" borderId="12" applyNumberFormat="0" applyProtection="0">
      <alignment vertical="center"/>
    </xf>
    <xf numFmtId="4" fontId="30" fillId="11" borderId="8" applyNumberFormat="0" applyProtection="0">
      <alignment horizontal="left" vertical="center" indent="1"/>
    </xf>
    <xf numFmtId="0" fontId="30" fillId="46" borderId="8" applyNumberFormat="0" applyProtection="0">
      <alignment horizontal="left" vertical="top" indent="1"/>
    </xf>
    <xf numFmtId="4" fontId="26" fillId="0" borderId="1" applyNumberFormat="0" applyProtection="0">
      <alignment horizontal="right" vertical="center"/>
    </xf>
    <xf numFmtId="4" fontId="24" fillId="0" borderId="1" applyNumberFormat="0" applyProtection="0">
      <alignment horizontal="right" vertical="center"/>
    </xf>
    <xf numFmtId="4" fontId="26" fillId="15" borderId="1" applyNumberFormat="0" applyProtection="0">
      <alignment horizontal="left" vertical="center" indent="1"/>
    </xf>
    <xf numFmtId="0" fontId="30" fillId="5" borderId="8" applyNumberFormat="0" applyProtection="0">
      <alignment horizontal="left" vertical="top" indent="1"/>
    </xf>
    <xf numFmtId="4" fontId="32" fillId="57" borderId="9" applyNumberFormat="0" applyProtection="0">
      <alignment horizontal="left" vertical="center" indent="1"/>
    </xf>
    <xf numFmtId="0" fontId="26" fillId="58" borderId="12"/>
    <xf numFmtId="4" fontId="33" fillId="55" borderId="1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" fillId="0" borderId="13">
      <protection locked="0"/>
    </xf>
    <xf numFmtId="0" fontId="35" fillId="0" borderId="0" applyNumberFormat="0" applyFill="0" applyBorder="0" applyAlignment="0" applyProtection="0"/>
  </cellStyleXfs>
  <cellXfs count="66">
    <xf numFmtId="0" fontId="0" fillId="0" borderId="0" xfId="0"/>
    <xf numFmtId="0" fontId="37" fillId="0" borderId="14" xfId="80" applyFont="1" applyBorder="1" applyAlignment="1">
      <alignment horizontal="left" vertical="center" wrapText="1"/>
    </xf>
    <xf numFmtId="0" fontId="0" fillId="0" borderId="0" xfId="0" applyAlignment="1">
      <alignment horizontal="centerContinuous" wrapText="1"/>
    </xf>
    <xf numFmtId="0" fontId="43" fillId="0" borderId="0" xfId="0" applyFont="1" applyAlignment="1">
      <alignment horizontal="centerContinuous" wrapText="1"/>
    </xf>
    <xf numFmtId="0" fontId="0" fillId="0" borderId="0" xfId="0" applyAlignment="1">
      <alignment wrapText="1"/>
    </xf>
    <xf numFmtId="0" fontId="0" fillId="0" borderId="0" xfId="0" applyAlignment="1">
      <alignment horizontal="centerContinuous" vertical="center"/>
    </xf>
    <xf numFmtId="0" fontId="42" fillId="0" borderId="0" xfId="80" applyFont="1" applyAlignment="1">
      <alignment horizontal="centerContinuous" vertical="center"/>
    </xf>
    <xf numFmtId="0" fontId="37" fillId="0" borderId="12" xfId="80" applyFont="1" applyBorder="1" applyAlignment="1">
      <alignment horizontal="left" vertical="center" wrapText="1"/>
    </xf>
    <xf numFmtId="0" fontId="0" fillId="0" borderId="14" xfId="0" applyBorder="1"/>
    <xf numFmtId="0" fontId="1" fillId="0" borderId="0" xfId="80"/>
    <xf numFmtId="0" fontId="37" fillId="0" borderId="0" xfId="80" applyFont="1"/>
    <xf numFmtId="0" fontId="39" fillId="0" borderId="0" xfId="80" applyFont="1" applyBorder="1"/>
    <xf numFmtId="0" fontId="40" fillId="0" borderId="0" xfId="80" applyFont="1"/>
    <xf numFmtId="0" fontId="0" fillId="0" borderId="0" xfId="0" applyBorder="1"/>
    <xf numFmtId="0" fontId="37" fillId="0" borderId="0" xfId="80" applyFont="1" applyBorder="1" applyAlignment="1">
      <alignment horizontal="left" vertical="center" wrapText="1"/>
    </xf>
    <xf numFmtId="4" fontId="37" fillId="0" borderId="0" xfId="80" applyNumberFormat="1" applyFont="1" applyBorder="1" applyAlignment="1">
      <alignment horizontal="right" vertical="center"/>
    </xf>
    <xf numFmtId="0" fontId="37" fillId="0" borderId="16" xfId="80" applyFont="1" applyBorder="1" applyAlignment="1">
      <alignment horizontal="left" vertical="center" wrapText="1"/>
    </xf>
    <xf numFmtId="0" fontId="37" fillId="0" borderId="17" xfId="80" applyFont="1" applyBorder="1" applyAlignment="1">
      <alignment horizontal="left" vertical="center" wrapText="1"/>
    </xf>
    <xf numFmtId="0" fontId="38" fillId="0" borderId="18" xfId="0" applyFont="1" applyBorder="1" applyAlignment="1">
      <alignment horizontal="center" vertical="center"/>
    </xf>
    <xf numFmtId="0" fontId="38" fillId="0" borderId="20" xfId="80" applyFont="1" applyBorder="1" applyAlignment="1">
      <alignment horizontal="center" vertical="center" wrapText="1"/>
    </xf>
    <xf numFmtId="0" fontId="38" fillId="0" borderId="20" xfId="80" applyFont="1" applyBorder="1" applyAlignment="1">
      <alignment horizontal="center" vertical="center"/>
    </xf>
    <xf numFmtId="0" fontId="38" fillId="0" borderId="21" xfId="80" applyFont="1" applyFill="1" applyBorder="1" applyAlignment="1">
      <alignment horizontal="center" vertical="center" wrapText="1"/>
    </xf>
    <xf numFmtId="0" fontId="44" fillId="59" borderId="15" xfId="0" applyFont="1" applyFill="1" applyBorder="1"/>
    <xf numFmtId="0" fontId="37" fillId="59" borderId="17" xfId="80" applyFont="1" applyFill="1" applyBorder="1" applyAlignment="1">
      <alignment horizontal="left" vertical="center" wrapText="1"/>
    </xf>
    <xf numFmtId="0" fontId="37" fillId="59" borderId="12" xfId="80" applyFont="1" applyFill="1" applyBorder="1" applyAlignment="1">
      <alignment horizontal="left" vertical="center" wrapText="1"/>
    </xf>
    <xf numFmtId="0" fontId="44" fillId="59" borderId="15" xfId="0" applyFont="1" applyFill="1" applyBorder="1" applyAlignment="1">
      <alignment wrapText="1"/>
    </xf>
    <xf numFmtId="0" fontId="38" fillId="0" borderId="22" xfId="80" applyFont="1" applyFill="1" applyBorder="1" applyAlignment="1">
      <alignment horizontal="center" vertical="center" wrapText="1"/>
    </xf>
    <xf numFmtId="3" fontId="37" fillId="0" borderId="14" xfId="80" applyNumberFormat="1" applyFont="1" applyBorder="1" applyAlignment="1">
      <alignment horizontal="right" vertical="center"/>
    </xf>
    <xf numFmtId="3" fontId="0" fillId="0" borderId="14" xfId="0" applyNumberFormat="1" applyBorder="1"/>
    <xf numFmtId="3" fontId="0" fillId="0" borderId="19" xfId="0" applyNumberFormat="1" applyBorder="1"/>
    <xf numFmtId="3" fontId="37" fillId="0" borderId="12" xfId="8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5" xfId="0" applyNumberFormat="1" applyBorder="1"/>
    <xf numFmtId="3" fontId="37" fillId="59" borderId="12" xfId="80" applyNumberFormat="1" applyFont="1" applyFill="1" applyBorder="1" applyAlignment="1">
      <alignment horizontal="right" vertical="center"/>
    </xf>
    <xf numFmtId="3" fontId="37" fillId="0" borderId="14" xfId="0" applyNumberFormat="1" applyFont="1" applyBorder="1"/>
    <xf numFmtId="3" fontId="37" fillId="0" borderId="19" xfId="0" applyNumberFormat="1" applyFont="1" applyBorder="1"/>
    <xf numFmtId="3" fontId="37" fillId="0" borderId="12" xfId="0" applyNumberFormat="1" applyFont="1" applyBorder="1"/>
    <xf numFmtId="3" fontId="37" fillId="0" borderId="15" xfId="0" applyNumberFormat="1" applyFont="1" applyBorder="1"/>
    <xf numFmtId="0" fontId="0" fillId="0" borderId="14" xfId="0" applyFont="1" applyBorder="1"/>
    <xf numFmtId="0" fontId="37" fillId="0" borderId="24" xfId="80" applyFont="1" applyBorder="1" applyAlignment="1">
      <alignment horizontal="left" vertical="center" wrapText="1"/>
    </xf>
    <xf numFmtId="0" fontId="37" fillId="0" borderId="23" xfId="80" applyFont="1" applyBorder="1" applyAlignment="1">
      <alignment horizontal="left" vertical="center" wrapText="1"/>
    </xf>
    <xf numFmtId="3" fontId="37" fillId="0" borderId="23" xfId="80" applyNumberFormat="1" applyFont="1" applyBorder="1" applyAlignment="1">
      <alignment horizontal="right" vertical="center"/>
    </xf>
    <xf numFmtId="3" fontId="0" fillId="0" borderId="23" xfId="0" applyNumberFormat="1" applyBorder="1"/>
    <xf numFmtId="3" fontId="37" fillId="60" borderId="12" xfId="80" applyNumberFormat="1" applyFont="1" applyFill="1" applyBorder="1" applyAlignment="1">
      <alignment horizontal="right" vertical="center"/>
    </xf>
    <xf numFmtId="0" fontId="0" fillId="60" borderId="0" xfId="0" applyFill="1"/>
    <xf numFmtId="3" fontId="37" fillId="0" borderId="14" xfId="80" applyNumberFormat="1" applyFont="1" applyBorder="1" applyAlignment="1">
      <alignment horizontal="left" vertical="center" wrapText="1"/>
    </xf>
    <xf numFmtId="0" fontId="37" fillId="0" borderId="16" xfId="80" applyNumberFormat="1" applyFont="1" applyBorder="1" applyAlignment="1">
      <alignment horizontal="left" vertical="center" wrapText="1"/>
    </xf>
    <xf numFmtId="3" fontId="0" fillId="59" borderId="14" xfId="0" applyNumberFormat="1" applyFill="1" applyBorder="1"/>
    <xf numFmtId="3" fontId="37" fillId="59" borderId="17" xfId="80" applyNumberFormat="1" applyFont="1" applyFill="1" applyBorder="1" applyAlignment="1">
      <alignment horizontal="left" vertical="center" wrapText="1"/>
    </xf>
    <xf numFmtId="3" fontId="37" fillId="59" borderId="12" xfId="80" applyNumberFormat="1" applyFont="1" applyFill="1" applyBorder="1" applyAlignment="1">
      <alignment horizontal="left" vertical="center" wrapText="1"/>
    </xf>
    <xf numFmtId="3" fontId="37" fillId="60" borderId="15" xfId="80" applyNumberFormat="1" applyFont="1" applyFill="1" applyBorder="1" applyAlignment="1">
      <alignment horizontal="right" vertical="center"/>
    </xf>
    <xf numFmtId="3" fontId="37" fillId="59" borderId="14" xfId="80" applyNumberFormat="1" applyFont="1" applyFill="1" applyBorder="1" applyAlignment="1">
      <alignment horizontal="right" vertical="center"/>
    </xf>
    <xf numFmtId="0" fontId="44" fillId="60" borderId="15" xfId="0" applyFont="1" applyFill="1" applyBorder="1" applyAlignment="1">
      <alignment vertical="center" wrapText="1"/>
    </xf>
    <xf numFmtId="0" fontId="44" fillId="60" borderId="15" xfId="0" applyFont="1" applyFill="1" applyBorder="1" applyAlignment="1">
      <alignment horizontal="left" vertical="center" wrapText="1"/>
    </xf>
    <xf numFmtId="0" fontId="44" fillId="60" borderId="0" xfId="0" applyFont="1" applyFill="1" applyBorder="1" applyAlignment="1">
      <alignment wrapText="1"/>
    </xf>
    <xf numFmtId="3" fontId="37" fillId="60" borderId="0" xfId="80" applyNumberFormat="1" applyFont="1" applyFill="1" applyBorder="1" applyAlignment="1">
      <alignment horizontal="right" vertical="center"/>
    </xf>
    <xf numFmtId="0" fontId="38" fillId="0" borderId="26" xfId="80" applyFont="1" applyFill="1" applyBorder="1" applyAlignment="1">
      <alignment horizontal="center" vertical="center" wrapText="1"/>
    </xf>
    <xf numFmtId="3" fontId="37" fillId="60" borderId="27" xfId="80" applyNumberFormat="1" applyFont="1" applyFill="1" applyBorder="1" applyAlignment="1">
      <alignment horizontal="right" vertical="center"/>
    </xf>
    <xf numFmtId="3" fontId="37" fillId="59" borderId="27" xfId="80" applyNumberFormat="1" applyFont="1" applyFill="1" applyBorder="1" applyAlignment="1">
      <alignment horizontal="right" vertical="center"/>
    </xf>
    <xf numFmtId="0" fontId="0" fillId="0" borderId="25" xfId="0" applyBorder="1"/>
    <xf numFmtId="0" fontId="37" fillId="0" borderId="14" xfId="0" applyFont="1" applyBorder="1" applyAlignment="1">
      <alignment vertical="center"/>
    </xf>
    <xf numFmtId="0" fontId="37" fillId="0" borderId="25" xfId="0" applyFont="1" applyBorder="1" applyAlignment="1">
      <alignment vertical="center"/>
    </xf>
    <xf numFmtId="0" fontId="45" fillId="0" borderId="0" xfId="0" applyFont="1" applyAlignment="1">
      <alignment horizontal="left" wrapText="1"/>
    </xf>
    <xf numFmtId="0" fontId="37" fillId="0" borderId="0" xfId="80" applyFont="1" applyAlignment="1">
      <alignment vertical="center" wrapText="1"/>
    </xf>
    <xf numFmtId="0" fontId="41" fillId="0" borderId="0" xfId="80" applyFont="1" applyBorder="1" applyAlignment="1">
      <alignment horizontal="left" vertical="center" wrapText="1"/>
    </xf>
    <xf numFmtId="0" fontId="44" fillId="0" borderId="0" xfId="80" applyFont="1" applyBorder="1"/>
  </cellXfs>
  <cellStyles count="134">
    <cellStyle name="¬µrka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1 - 20%" xfId="22"/>
    <cellStyle name="Accent1 - 40%" xfId="23"/>
    <cellStyle name="Accent1 - 60%" xfId="24"/>
    <cellStyle name="Accent2" xfId="25"/>
    <cellStyle name="Accent2 - 20%" xfId="26"/>
    <cellStyle name="Accent2 - 40%" xfId="27"/>
    <cellStyle name="Accent2 - 60%" xfId="28"/>
    <cellStyle name="Accent3" xfId="29"/>
    <cellStyle name="Accent3 - 20%" xfId="30"/>
    <cellStyle name="Accent3 - 40%" xfId="31"/>
    <cellStyle name="Accent3 - 60%" xfId="32"/>
    <cellStyle name="Accent3_ADFZ200812" xfId="33"/>
    <cellStyle name="Accent4" xfId="34"/>
    <cellStyle name="Accent4 - 20%" xfId="35"/>
    <cellStyle name="Accent4 - 40%" xfId="36"/>
    <cellStyle name="Accent4 - 60%" xfId="37"/>
    <cellStyle name="Accent4_ADFZ200812" xfId="38"/>
    <cellStyle name="Accent5" xfId="39"/>
    <cellStyle name="Accent5 - 20%" xfId="40"/>
    <cellStyle name="Accent5 - 40%" xfId="41"/>
    <cellStyle name="Accent5 - 60%" xfId="42"/>
    <cellStyle name="Accent5_ADFZ200812" xfId="43"/>
    <cellStyle name="Accent6" xfId="44"/>
    <cellStyle name="Accent6 - 20%" xfId="45"/>
    <cellStyle name="Accent6 - 40%" xfId="46"/>
    <cellStyle name="Accent6 - 60%" xfId="47"/>
    <cellStyle name="Accent6_ADFZ200812" xfId="48"/>
    <cellStyle name="Bad" xfId="49"/>
    <cellStyle name="Calculation" xfId="50"/>
    <cellStyle name="Comma" xfId="51"/>
    <cellStyle name="Currency" xfId="52"/>
    <cellStyle name="čárky [0]_PojFKSPUR 98  (2)" xfId="53"/>
    <cellStyle name="Čárky bez des. míst 2" xfId="54"/>
    <cellStyle name="Date" xfId="55"/>
    <cellStyle name="Datum" xfId="56"/>
    <cellStyle name="Emphasis 1" xfId="57"/>
    <cellStyle name="Emphasis 2" xfId="58"/>
    <cellStyle name="Emphasis 3" xfId="59"/>
    <cellStyle name="Explanatory Text" xfId="60"/>
    <cellStyle name="Fixed" xfId="61"/>
    <cellStyle name="Good" xfId="62"/>
    <cellStyle name="Heading 1" xfId="63"/>
    <cellStyle name="Heading 2" xfId="64"/>
    <cellStyle name="Heading 3" xfId="65"/>
    <cellStyle name="Heading 4" xfId="66"/>
    <cellStyle name="Heading1" xfId="67"/>
    <cellStyle name="Heading2" xfId="68"/>
    <cellStyle name="Check Cell" xfId="69"/>
    <cellStyle name="Input" xfId="70"/>
    <cellStyle name="Linked Cell" xfId="71"/>
    <cellStyle name="M·na" xfId="72"/>
    <cellStyle name="Nadpis1" xfId="73"/>
    <cellStyle name="Nadpis2" xfId="74"/>
    <cellStyle name="Neutral" xfId="75"/>
    <cellStyle name="Normal_Tableau1" xfId="76"/>
    <cellStyle name="Normální" xfId="0" builtinId="0"/>
    <cellStyle name="Normální 2" xfId="77"/>
    <cellStyle name="Normální 2 2" xfId="78"/>
    <cellStyle name="Normální 3" xfId="79"/>
    <cellStyle name="Normální 4" xfId="80"/>
    <cellStyle name="Normální 5" xfId="81"/>
    <cellStyle name="Normální 6" xfId="1"/>
    <cellStyle name="Note" xfId="82"/>
    <cellStyle name="Output" xfId="83"/>
    <cellStyle name="Percent" xfId="84"/>
    <cellStyle name="Pevní" xfId="85"/>
    <cellStyle name="SAPBEXaggData" xfId="86"/>
    <cellStyle name="SAPBEXaggDataEmph" xfId="87"/>
    <cellStyle name="SAPBEXaggItem" xfId="88"/>
    <cellStyle name="SAPBEXaggItemX" xfId="89"/>
    <cellStyle name="SAPBEXexcBad7" xfId="90"/>
    <cellStyle name="SAPBEXexcBad8" xfId="91"/>
    <cellStyle name="SAPBEXexcBad9" xfId="92"/>
    <cellStyle name="SAPBEXexcCritical4" xfId="93"/>
    <cellStyle name="SAPBEXexcCritical5" xfId="94"/>
    <cellStyle name="SAPBEXexcCritical6" xfId="95"/>
    <cellStyle name="SAPBEXexcGood1" xfId="96"/>
    <cellStyle name="SAPBEXexcGood2" xfId="97"/>
    <cellStyle name="SAPBEXexcGood3" xfId="98"/>
    <cellStyle name="SAPBEXfilterDrill" xfId="99"/>
    <cellStyle name="SAPBEXFilterInfo1" xfId="100"/>
    <cellStyle name="SAPBEXFilterInfo2" xfId="101"/>
    <cellStyle name="SAPBEXFilterInfoHlavicka" xfId="102"/>
    <cellStyle name="SAPBEXfilterItem" xfId="103"/>
    <cellStyle name="SAPBEXfilterText" xfId="104"/>
    <cellStyle name="SAPBEXformats" xfId="105"/>
    <cellStyle name="SAPBEXheaderItem" xfId="106"/>
    <cellStyle name="SAPBEXheaderText" xfId="107"/>
    <cellStyle name="SAPBEXHLevel0" xfId="108"/>
    <cellStyle name="SAPBEXHLevel0X" xfId="109"/>
    <cellStyle name="SAPBEXHLevel1" xfId="110"/>
    <cellStyle name="SAPBEXHLevel1X" xfId="111"/>
    <cellStyle name="SAPBEXHLevel2" xfId="112"/>
    <cellStyle name="SAPBEXHLevel2X" xfId="113"/>
    <cellStyle name="SAPBEXHLevel3" xfId="114"/>
    <cellStyle name="SAPBEXHLevel3X" xfId="115"/>
    <cellStyle name="SAPBEXchaText" xfId="116"/>
    <cellStyle name="SAPBEXinputData" xfId="117"/>
    <cellStyle name="SAPBEXItemHeader" xfId="118"/>
    <cellStyle name="SAPBEXresData" xfId="119"/>
    <cellStyle name="SAPBEXresDataEmph" xfId="120"/>
    <cellStyle name="SAPBEXresItem" xfId="121"/>
    <cellStyle name="SAPBEXresItemX" xfId="122"/>
    <cellStyle name="SAPBEXstdData" xfId="123"/>
    <cellStyle name="SAPBEXstdDataEmph" xfId="124"/>
    <cellStyle name="SAPBEXstdItem" xfId="125"/>
    <cellStyle name="SAPBEXstdItemX" xfId="126"/>
    <cellStyle name="SAPBEXtitle" xfId="127"/>
    <cellStyle name="SAPBEXunassignedItem" xfId="128"/>
    <cellStyle name="SAPBEXundefined" xfId="129"/>
    <cellStyle name="Sheet Title" xfId="130"/>
    <cellStyle name="Title" xfId="131"/>
    <cellStyle name="Total" xfId="132"/>
    <cellStyle name="Warning Text" xfId="1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Normal="100" workbookViewId="0">
      <selection sqref="A1:H16"/>
    </sheetView>
  </sheetViews>
  <sheetFormatPr defaultRowHeight="15.75" x14ac:dyDescent="0.25"/>
  <cols>
    <col min="1" max="1" width="38.125" customWidth="1"/>
    <col min="2" max="2" width="16.5" customWidth="1"/>
    <col min="3" max="3" width="12.125" customWidth="1"/>
    <col min="4" max="6" width="13.125" customWidth="1"/>
    <col min="7" max="7" width="12.25" customWidth="1"/>
  </cols>
  <sheetData>
    <row r="1" spans="1:8" ht="15.75" customHeight="1" x14ac:dyDescent="0.25">
      <c r="A1" t="s">
        <v>75</v>
      </c>
      <c r="B1" s="62"/>
      <c r="C1" s="62"/>
      <c r="D1" s="62"/>
      <c r="E1" s="62"/>
      <c r="F1" s="62"/>
      <c r="G1" s="62"/>
    </row>
    <row r="2" spans="1:8" x14ac:dyDescent="0.25">
      <c r="B2" s="2"/>
      <c r="C2" s="2"/>
      <c r="D2" s="2"/>
      <c r="E2" s="2"/>
    </row>
    <row r="3" spans="1:8" ht="8.25" customHeight="1" thickBot="1" x14ac:dyDescent="0.3">
      <c r="B3" s="6"/>
      <c r="C3" s="5"/>
      <c r="D3" s="5"/>
      <c r="E3" s="5"/>
    </row>
    <row r="4" spans="1:8" ht="54.75" thickBot="1" x14ac:dyDescent="0.3">
      <c r="A4" s="18" t="s">
        <v>11</v>
      </c>
      <c r="B4" s="19" t="s">
        <v>12</v>
      </c>
      <c r="C4" s="19" t="s">
        <v>13</v>
      </c>
      <c r="D4" s="19" t="s">
        <v>14</v>
      </c>
      <c r="E4" s="19" t="s">
        <v>15</v>
      </c>
      <c r="F4" s="21" t="s">
        <v>16</v>
      </c>
      <c r="G4" s="56" t="s">
        <v>18</v>
      </c>
      <c r="H4" s="26" t="s">
        <v>76</v>
      </c>
    </row>
    <row r="5" spans="1:8" ht="72" customHeight="1" x14ac:dyDescent="0.25">
      <c r="A5" s="52" t="s">
        <v>69</v>
      </c>
      <c r="B5" s="43">
        <v>6426000</v>
      </c>
      <c r="C5" s="43">
        <v>6671172</v>
      </c>
      <c r="D5" s="43">
        <v>7020040</v>
      </c>
      <c r="E5" s="43">
        <v>5195484</v>
      </c>
      <c r="F5" s="43">
        <v>4648188</v>
      </c>
      <c r="G5" s="57">
        <v>29960884</v>
      </c>
      <c r="H5" s="60">
        <v>6</v>
      </c>
    </row>
    <row r="6" spans="1:8" ht="30" customHeight="1" x14ac:dyDescent="0.25">
      <c r="A6" s="52" t="s">
        <v>70</v>
      </c>
      <c r="B6" s="43">
        <v>0</v>
      </c>
      <c r="C6" s="43">
        <v>22650</v>
      </c>
      <c r="D6" s="43">
        <v>4219213</v>
      </c>
      <c r="E6" s="43">
        <v>6181841.4000000004</v>
      </c>
      <c r="F6" s="43">
        <v>242004</v>
      </c>
      <c r="G6" s="57">
        <v>10665708.4</v>
      </c>
      <c r="H6" s="61">
        <v>10</v>
      </c>
    </row>
    <row r="7" spans="1:8" ht="27.75" customHeight="1" x14ac:dyDescent="0.25">
      <c r="A7" s="52" t="s">
        <v>71</v>
      </c>
      <c r="B7" s="43">
        <v>1519000</v>
      </c>
      <c r="C7" s="43">
        <v>6787000</v>
      </c>
      <c r="D7" s="43">
        <v>5636000</v>
      </c>
      <c r="E7" s="43">
        <v>1134500</v>
      </c>
      <c r="F7" s="43">
        <v>1134500</v>
      </c>
      <c r="G7" s="57">
        <v>16211000</v>
      </c>
      <c r="H7" s="61">
        <v>17</v>
      </c>
    </row>
    <row r="8" spans="1:8" ht="28.5" customHeight="1" x14ac:dyDescent="0.25">
      <c r="A8" s="53" t="s">
        <v>72</v>
      </c>
      <c r="B8" s="50">
        <v>344000</v>
      </c>
      <c r="C8" s="43">
        <v>3027000</v>
      </c>
      <c r="D8" s="43">
        <v>3095000</v>
      </c>
      <c r="E8" s="43">
        <v>3955000</v>
      </c>
      <c r="F8" s="43">
        <v>3184000</v>
      </c>
      <c r="G8" s="57">
        <v>13605000</v>
      </c>
      <c r="H8" s="61">
        <v>2</v>
      </c>
    </row>
    <row r="9" spans="1:8" ht="42" customHeight="1" x14ac:dyDescent="0.25">
      <c r="A9" s="53" t="s">
        <v>73</v>
      </c>
      <c r="B9" s="50">
        <v>0</v>
      </c>
      <c r="C9" s="43">
        <v>0</v>
      </c>
      <c r="D9" s="43">
        <v>0</v>
      </c>
      <c r="E9" s="43">
        <v>405863</v>
      </c>
      <c r="F9" s="43">
        <v>606883</v>
      </c>
      <c r="G9" s="57">
        <v>1012746</v>
      </c>
      <c r="H9" s="61">
        <v>1</v>
      </c>
    </row>
    <row r="10" spans="1:8" ht="42" customHeight="1" x14ac:dyDescent="0.25">
      <c r="A10" s="53" t="s">
        <v>74</v>
      </c>
      <c r="B10" s="50">
        <v>0</v>
      </c>
      <c r="C10" s="43">
        <v>0</v>
      </c>
      <c r="D10" s="43">
        <v>2557122</v>
      </c>
      <c r="E10" s="43">
        <v>3358498</v>
      </c>
      <c r="F10" s="43">
        <v>6877311</v>
      </c>
      <c r="G10" s="57">
        <v>12792931</v>
      </c>
      <c r="H10" s="61">
        <v>6</v>
      </c>
    </row>
    <row r="11" spans="1:8" x14ac:dyDescent="0.25">
      <c r="A11" s="25" t="s">
        <v>68</v>
      </c>
      <c r="B11" s="33">
        <f t="shared" ref="B11:G11" si="0">SUM(B5:B10)</f>
        <v>8289000</v>
      </c>
      <c r="C11" s="33">
        <f t="shared" si="0"/>
        <v>16507822</v>
      </c>
      <c r="D11" s="33">
        <f t="shared" si="0"/>
        <v>22527375</v>
      </c>
      <c r="E11" s="33">
        <f t="shared" si="0"/>
        <v>20231186.399999999</v>
      </c>
      <c r="F11" s="33">
        <f t="shared" si="0"/>
        <v>16692886</v>
      </c>
      <c r="G11" s="58">
        <f t="shared" si="0"/>
        <v>84248269.400000006</v>
      </c>
      <c r="H11" s="59"/>
    </row>
    <row r="12" spans="1:8" s="44" customFormat="1" x14ac:dyDescent="0.25">
      <c r="A12" s="54"/>
      <c r="B12" s="55"/>
      <c r="C12" s="55"/>
      <c r="D12" s="55"/>
      <c r="E12" s="55"/>
      <c r="F12" s="55"/>
      <c r="G12" s="55"/>
    </row>
    <row r="13" spans="1:8" x14ac:dyDescent="0.25">
      <c r="A13" s="12" t="s">
        <v>3</v>
      </c>
      <c r="B13" s="10"/>
    </row>
    <row r="14" spans="1:8" ht="30" customHeight="1" x14ac:dyDescent="0.25">
      <c r="A14" s="63" t="s">
        <v>4</v>
      </c>
      <c r="B14" s="63"/>
    </row>
    <row r="15" spans="1:8" x14ac:dyDescent="0.25">
      <c r="B15" s="9"/>
    </row>
    <row r="17" spans="1:2" ht="15.75" customHeight="1" x14ac:dyDescent="0.25">
      <c r="A17" s="63" t="s">
        <v>17</v>
      </c>
      <c r="B17" s="63"/>
    </row>
  </sheetData>
  <mergeCells count="3">
    <mergeCell ref="B1:G1"/>
    <mergeCell ref="A17:B17"/>
    <mergeCell ref="A14:B14"/>
  </mergeCells>
  <pageMargins left="0.70866141732283472" right="0.70866141732283472" top="0.78740157480314965" bottom="0.78740157480314965" header="0.31496062992125984" footer="0.31496062992125984"/>
  <pageSetup paperSize="9" scale="8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D6" sqref="D6"/>
    </sheetView>
  </sheetViews>
  <sheetFormatPr defaultRowHeight="15.75" x14ac:dyDescent="0.25"/>
  <cols>
    <col min="1" max="1" width="20.5" customWidth="1"/>
    <col min="2" max="2" width="10.5" customWidth="1"/>
    <col min="3" max="3" width="35.37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t="s">
        <v>9</v>
      </c>
    </row>
    <row r="3" spans="1:12" ht="56.25" x14ac:dyDescent="0.3">
      <c r="B3" s="3" t="s">
        <v>10</v>
      </c>
      <c r="C3" s="2"/>
      <c r="D3" s="2"/>
      <c r="E3" s="2"/>
      <c r="F3" s="2"/>
      <c r="G3" s="2"/>
    </row>
    <row r="4" spans="1:12" ht="19.5" thickBot="1" x14ac:dyDescent="0.3">
      <c r="B4" s="6"/>
      <c r="C4" s="6"/>
      <c r="D4" s="6"/>
      <c r="E4" s="5"/>
      <c r="F4" s="5"/>
      <c r="G4" s="5"/>
    </row>
    <row r="5" spans="1:12" ht="54.75" thickBot="1" x14ac:dyDescent="0.3">
      <c r="A5" s="18" t="s">
        <v>11</v>
      </c>
      <c r="B5" s="19" t="s">
        <v>0</v>
      </c>
      <c r="C5" s="20" t="s">
        <v>1</v>
      </c>
      <c r="D5" s="19" t="s">
        <v>12</v>
      </c>
      <c r="E5" s="19" t="s">
        <v>13</v>
      </c>
      <c r="F5" s="19" t="s">
        <v>14</v>
      </c>
      <c r="G5" s="19" t="s">
        <v>15</v>
      </c>
      <c r="H5" s="21" t="s">
        <v>16</v>
      </c>
      <c r="I5" s="26" t="s">
        <v>18</v>
      </c>
    </row>
    <row r="6" spans="1:12" ht="24.75" customHeight="1" x14ac:dyDescent="0.25">
      <c r="A6" s="38" t="s">
        <v>19</v>
      </c>
      <c r="B6" s="16">
        <v>63839172</v>
      </c>
      <c r="C6" s="1" t="s">
        <v>20</v>
      </c>
      <c r="D6" s="27">
        <v>4802000</v>
      </c>
      <c r="E6" s="34">
        <v>3336232</v>
      </c>
      <c r="F6" s="34">
        <v>3172440</v>
      </c>
      <c r="G6" s="35">
        <v>2076984</v>
      </c>
      <c r="H6" s="35">
        <v>1551888</v>
      </c>
      <c r="I6" s="34">
        <f>SUM(D6:H6)</f>
        <v>14939544</v>
      </c>
    </row>
    <row r="7" spans="1:12" x14ac:dyDescent="0.25">
      <c r="A7" s="38" t="s">
        <v>19</v>
      </c>
      <c r="B7" s="17">
        <v>26619954</v>
      </c>
      <c r="C7" s="7" t="s">
        <v>21</v>
      </c>
      <c r="D7" s="30">
        <v>729000</v>
      </c>
      <c r="E7" s="36">
        <v>914000</v>
      </c>
      <c r="F7" s="36">
        <v>500000</v>
      </c>
      <c r="G7" s="37">
        <v>735000</v>
      </c>
      <c r="H7" s="37">
        <v>735000</v>
      </c>
      <c r="I7" s="34">
        <f t="shared" ref="I7:I11" si="0">SUM(D7:H7)</f>
        <v>3613000</v>
      </c>
    </row>
    <row r="8" spans="1:12" x14ac:dyDescent="0.25">
      <c r="A8" s="38" t="s">
        <v>19</v>
      </c>
      <c r="B8" s="17">
        <v>25173154</v>
      </c>
      <c r="C8" s="7" t="s">
        <v>22</v>
      </c>
      <c r="D8" s="30">
        <v>538000</v>
      </c>
      <c r="E8" s="36">
        <v>1213000</v>
      </c>
      <c r="F8" s="36">
        <v>1919100</v>
      </c>
      <c r="G8" s="37">
        <v>1291500</v>
      </c>
      <c r="H8" s="37">
        <v>1266300</v>
      </c>
      <c r="I8" s="34">
        <f t="shared" si="0"/>
        <v>6227900</v>
      </c>
    </row>
    <row r="9" spans="1:12" x14ac:dyDescent="0.25">
      <c r="A9" s="38" t="s">
        <v>19</v>
      </c>
      <c r="B9" s="17">
        <v>26984024</v>
      </c>
      <c r="C9" s="7" t="s">
        <v>23</v>
      </c>
      <c r="D9" s="30">
        <v>357000</v>
      </c>
      <c r="E9" s="36">
        <v>322000</v>
      </c>
      <c r="F9" s="36">
        <v>0</v>
      </c>
      <c r="G9" s="37">
        <v>0</v>
      </c>
      <c r="H9" s="37">
        <v>0</v>
      </c>
      <c r="I9" s="34">
        <f t="shared" si="0"/>
        <v>679000</v>
      </c>
    </row>
    <row r="10" spans="1:12" x14ac:dyDescent="0.25">
      <c r="A10" s="38" t="s">
        <v>19</v>
      </c>
      <c r="B10" s="17">
        <v>28064933</v>
      </c>
      <c r="C10" s="7" t="s">
        <v>24</v>
      </c>
      <c r="D10" s="30">
        <v>0</v>
      </c>
      <c r="E10" s="36">
        <v>635940</v>
      </c>
      <c r="F10" s="36">
        <v>914500</v>
      </c>
      <c r="G10" s="37">
        <v>598000</v>
      </c>
      <c r="H10" s="37">
        <v>635000</v>
      </c>
      <c r="I10" s="34">
        <f t="shared" si="0"/>
        <v>2783440</v>
      </c>
      <c r="L10" s="4"/>
    </row>
    <row r="11" spans="1:12" x14ac:dyDescent="0.25">
      <c r="A11" s="38" t="s">
        <v>19</v>
      </c>
      <c r="B11" s="17">
        <v>71156429</v>
      </c>
      <c r="C11" s="7" t="s">
        <v>25</v>
      </c>
      <c r="D11" s="30">
        <v>0</v>
      </c>
      <c r="E11" s="36">
        <v>250000</v>
      </c>
      <c r="F11" s="36">
        <v>514000</v>
      </c>
      <c r="G11" s="37">
        <v>494000</v>
      </c>
      <c r="H11" s="37">
        <v>460000</v>
      </c>
      <c r="I11" s="34">
        <f t="shared" si="0"/>
        <v>1718000</v>
      </c>
    </row>
    <row r="12" spans="1:12" x14ac:dyDescent="0.25">
      <c r="A12" s="22" t="s">
        <v>60</v>
      </c>
      <c r="B12" s="23"/>
      <c r="C12" s="24"/>
      <c r="D12" s="33">
        <f t="shared" ref="D12:I12" si="1">SUM(D6:D11)</f>
        <v>6426000</v>
      </c>
      <c r="E12" s="33">
        <f t="shared" si="1"/>
        <v>6671172</v>
      </c>
      <c r="F12" s="33">
        <f t="shared" si="1"/>
        <v>7020040</v>
      </c>
      <c r="G12" s="33">
        <f t="shared" si="1"/>
        <v>5195484</v>
      </c>
      <c r="H12" s="33">
        <f t="shared" si="1"/>
        <v>4648188</v>
      </c>
      <c r="I12" s="33">
        <f t="shared" si="1"/>
        <v>29960884</v>
      </c>
    </row>
    <row r="13" spans="1:12" x14ac:dyDescent="0.25">
      <c r="B13" s="14"/>
      <c r="C13" s="14"/>
      <c r="D13" s="15"/>
      <c r="E13" s="13"/>
      <c r="F13" s="13"/>
      <c r="G13" s="13"/>
    </row>
    <row r="14" spans="1:12" x14ac:dyDescent="0.25">
      <c r="A14" s="12" t="s">
        <v>3</v>
      </c>
      <c r="B14" s="12"/>
      <c r="C14" s="10"/>
      <c r="D14" s="10"/>
    </row>
    <row r="15" spans="1:12" ht="15.75" customHeight="1" x14ac:dyDescent="0.25">
      <c r="A15" s="63" t="s">
        <v>4</v>
      </c>
      <c r="B15" s="63"/>
      <c r="C15" s="63"/>
      <c r="D15" s="63"/>
    </row>
    <row r="16" spans="1:12" x14ac:dyDescent="0.25">
      <c r="B16" s="10"/>
      <c r="C16" s="10"/>
      <c r="D16" s="9"/>
    </row>
    <row r="17" spans="1:4" ht="15.75" customHeight="1" x14ac:dyDescent="0.25">
      <c r="A17" s="64" t="s">
        <v>2</v>
      </c>
      <c r="B17" s="64"/>
      <c r="C17" s="64"/>
      <c r="D17" s="11"/>
    </row>
    <row r="18" spans="1:4" x14ac:dyDescent="0.25">
      <c r="A18" s="65" t="s">
        <v>5</v>
      </c>
      <c r="B18" s="65"/>
      <c r="C18" s="65"/>
      <c r="D18" s="11"/>
    </row>
    <row r="19" spans="1:4" x14ac:dyDescent="0.25">
      <c r="A19" s="65" t="s">
        <v>6</v>
      </c>
      <c r="B19" s="65"/>
      <c r="C19" s="65"/>
      <c r="D19" s="11"/>
    </row>
    <row r="20" spans="1:4" x14ac:dyDescent="0.25">
      <c r="A20" s="65" t="s">
        <v>7</v>
      </c>
      <c r="B20" s="65"/>
      <c r="C20" s="65"/>
      <c r="D20" s="11"/>
    </row>
    <row r="21" spans="1:4" x14ac:dyDescent="0.25">
      <c r="A21" s="65" t="s">
        <v>8</v>
      </c>
      <c r="B21" s="65"/>
      <c r="C21" s="65"/>
      <c r="D21" s="11"/>
    </row>
    <row r="23" spans="1:4" ht="15.75" customHeight="1" x14ac:dyDescent="0.25">
      <c r="A23" s="63" t="s">
        <v>17</v>
      </c>
      <c r="B23" s="63"/>
      <c r="C23" s="63"/>
      <c r="D23" s="63"/>
    </row>
  </sheetData>
  <mergeCells count="7">
    <mergeCell ref="A23:D23"/>
    <mergeCell ref="A15:D15"/>
    <mergeCell ref="A17:C17"/>
    <mergeCell ref="A18:C18"/>
    <mergeCell ref="A19:C19"/>
    <mergeCell ref="A20:C20"/>
    <mergeCell ref="A21:C21"/>
  </mergeCells>
  <pageMargins left="0.7" right="0.7" top="0.78740157499999996" bottom="0.78740157499999996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opLeftCell="A4" workbookViewId="0">
      <selection activeCell="C6" sqref="C6"/>
    </sheetView>
  </sheetViews>
  <sheetFormatPr defaultRowHeight="15.75" x14ac:dyDescent="0.25"/>
  <cols>
    <col min="1" max="1" width="20.5" customWidth="1"/>
    <col min="2" max="2" width="10.5" customWidth="1"/>
    <col min="3" max="3" width="31.7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t="s">
        <v>9</v>
      </c>
    </row>
    <row r="3" spans="1:12" ht="56.25" x14ac:dyDescent="0.3">
      <c r="B3" s="3" t="s">
        <v>10</v>
      </c>
      <c r="C3" s="2"/>
      <c r="D3" s="2"/>
      <c r="E3" s="2"/>
      <c r="F3" s="2"/>
      <c r="G3" s="2"/>
    </row>
    <row r="4" spans="1:12" ht="19.5" thickBot="1" x14ac:dyDescent="0.3">
      <c r="B4" s="6"/>
      <c r="C4" s="6"/>
      <c r="D4" s="6"/>
      <c r="E4" s="5"/>
      <c r="F4" s="5"/>
      <c r="G4" s="5"/>
    </row>
    <row r="5" spans="1:12" ht="54.75" thickBot="1" x14ac:dyDescent="0.3">
      <c r="A5" s="18" t="s">
        <v>11</v>
      </c>
      <c r="B5" s="19" t="s">
        <v>0</v>
      </c>
      <c r="C5" s="20" t="s">
        <v>1</v>
      </c>
      <c r="D5" s="19" t="s">
        <v>12</v>
      </c>
      <c r="E5" s="19" t="s">
        <v>13</v>
      </c>
      <c r="F5" s="19" t="s">
        <v>14</v>
      </c>
      <c r="G5" s="19" t="s">
        <v>15</v>
      </c>
      <c r="H5" s="21" t="s">
        <v>16</v>
      </c>
      <c r="I5" s="26" t="s">
        <v>18</v>
      </c>
    </row>
    <row r="6" spans="1:12" x14ac:dyDescent="0.25">
      <c r="A6" s="8" t="s">
        <v>26</v>
      </c>
      <c r="B6" s="16" t="s">
        <v>27</v>
      </c>
      <c r="C6" s="1" t="s">
        <v>28</v>
      </c>
      <c r="D6" s="27">
        <v>0</v>
      </c>
      <c r="E6" s="28">
        <v>22650</v>
      </c>
      <c r="F6" s="28">
        <v>221600</v>
      </c>
      <c r="G6" s="29">
        <v>0</v>
      </c>
      <c r="H6" s="29">
        <v>0</v>
      </c>
      <c r="I6" s="28">
        <f>SUM(D6:H6)</f>
        <v>244250</v>
      </c>
    </row>
    <row r="7" spans="1:12" ht="30" x14ac:dyDescent="0.25">
      <c r="A7" s="8" t="s">
        <v>26</v>
      </c>
      <c r="B7" s="17">
        <v>45251461</v>
      </c>
      <c r="C7" s="7" t="s">
        <v>29</v>
      </c>
      <c r="D7" s="30">
        <v>0</v>
      </c>
      <c r="E7" s="31">
        <v>0</v>
      </c>
      <c r="F7" s="31">
        <v>2320000</v>
      </c>
      <c r="G7" s="32">
        <v>370000</v>
      </c>
      <c r="H7" s="32">
        <v>0</v>
      </c>
      <c r="I7" s="28">
        <f t="shared" ref="I7:I15" si="0">SUM(D7:H7)</f>
        <v>2690000</v>
      </c>
    </row>
    <row r="8" spans="1:12" x14ac:dyDescent="0.25">
      <c r="A8" s="8" t="s">
        <v>26</v>
      </c>
      <c r="B8" s="39">
        <v>25173154</v>
      </c>
      <c r="C8" s="40" t="s">
        <v>22</v>
      </c>
      <c r="D8" s="41">
        <v>0</v>
      </c>
      <c r="E8" s="42">
        <v>0</v>
      </c>
      <c r="F8" s="42">
        <v>985040</v>
      </c>
      <c r="G8" s="42">
        <v>984960</v>
      </c>
      <c r="H8" s="42">
        <v>0</v>
      </c>
      <c r="I8" s="28">
        <f t="shared" si="0"/>
        <v>1970000</v>
      </c>
    </row>
    <row r="9" spans="1:12" x14ac:dyDescent="0.25">
      <c r="A9" s="8" t="s">
        <v>26</v>
      </c>
      <c r="B9" s="39" t="s">
        <v>30</v>
      </c>
      <c r="C9" s="40" t="s">
        <v>31</v>
      </c>
      <c r="D9" s="41">
        <v>0</v>
      </c>
      <c r="E9" s="42">
        <v>0</v>
      </c>
      <c r="F9" s="42">
        <v>128000</v>
      </c>
      <c r="G9" s="42">
        <v>22000</v>
      </c>
      <c r="H9" s="42">
        <v>0</v>
      </c>
      <c r="I9" s="28">
        <f t="shared" si="0"/>
        <v>150000</v>
      </c>
    </row>
    <row r="10" spans="1:12" ht="30" x14ac:dyDescent="0.25">
      <c r="A10" s="8" t="s">
        <v>26</v>
      </c>
      <c r="B10" s="17">
        <v>28614950</v>
      </c>
      <c r="C10" s="7" t="s">
        <v>32</v>
      </c>
      <c r="D10" s="30">
        <v>0</v>
      </c>
      <c r="E10" s="31">
        <v>0</v>
      </c>
      <c r="F10" s="31">
        <v>564573</v>
      </c>
      <c r="G10" s="32">
        <v>585427</v>
      </c>
      <c r="H10" s="32">
        <v>0</v>
      </c>
      <c r="I10" s="28">
        <f t="shared" si="0"/>
        <v>1150000</v>
      </c>
    </row>
    <row r="11" spans="1:12" x14ac:dyDescent="0.25">
      <c r="A11" s="8" t="s">
        <v>26</v>
      </c>
      <c r="B11" s="39">
        <v>49370731</v>
      </c>
      <c r="C11" s="40" t="s">
        <v>33</v>
      </c>
      <c r="D11" s="41">
        <v>0</v>
      </c>
      <c r="E11" s="42">
        <v>0</v>
      </c>
      <c r="F11" s="42">
        <v>0</v>
      </c>
      <c r="G11" s="42">
        <v>1466250</v>
      </c>
      <c r="H11" s="42">
        <v>0</v>
      </c>
      <c r="I11" s="28">
        <f t="shared" si="0"/>
        <v>1466250</v>
      </c>
    </row>
    <row r="12" spans="1:12" x14ac:dyDescent="0.25">
      <c r="A12" s="8" t="s">
        <v>26</v>
      </c>
      <c r="B12" s="17">
        <v>45251461</v>
      </c>
      <c r="C12" s="7" t="s">
        <v>34</v>
      </c>
      <c r="D12" s="30">
        <v>0</v>
      </c>
      <c r="E12" s="31">
        <v>0</v>
      </c>
      <c r="F12" s="31">
        <v>0</v>
      </c>
      <c r="G12" s="32">
        <v>1797600</v>
      </c>
      <c r="H12" s="32">
        <v>0</v>
      </c>
      <c r="I12" s="28">
        <f t="shared" si="0"/>
        <v>1797600</v>
      </c>
    </row>
    <row r="13" spans="1:12" x14ac:dyDescent="0.25">
      <c r="A13" s="8" t="s">
        <v>26</v>
      </c>
      <c r="B13" s="17">
        <v>68406614</v>
      </c>
      <c r="C13" s="7" t="s">
        <v>35</v>
      </c>
      <c r="D13" s="30">
        <v>0</v>
      </c>
      <c r="E13" s="31">
        <v>0</v>
      </c>
      <c r="F13" s="31">
        <v>0</v>
      </c>
      <c r="G13" s="32">
        <v>497136</v>
      </c>
      <c r="H13" s="32">
        <v>0</v>
      </c>
      <c r="I13" s="28">
        <f t="shared" si="0"/>
        <v>497136</v>
      </c>
      <c r="L13" s="4"/>
    </row>
    <row r="14" spans="1:12" x14ac:dyDescent="0.25">
      <c r="A14" s="8" t="s">
        <v>26</v>
      </c>
      <c r="B14" s="17">
        <v>26482789</v>
      </c>
      <c r="C14" s="7" t="s">
        <v>36</v>
      </c>
      <c r="D14" s="30">
        <v>0</v>
      </c>
      <c r="E14" s="31">
        <v>0</v>
      </c>
      <c r="F14" s="31">
        <v>0</v>
      </c>
      <c r="G14" s="32">
        <v>458468.4</v>
      </c>
      <c r="H14" s="32">
        <v>0</v>
      </c>
      <c r="I14" s="28">
        <f t="shared" si="0"/>
        <v>458468.4</v>
      </c>
    </row>
    <row r="15" spans="1:12" ht="30" x14ac:dyDescent="0.25">
      <c r="A15" s="8" t="s">
        <v>26</v>
      </c>
      <c r="B15" s="17">
        <v>45246327</v>
      </c>
      <c r="C15" s="7" t="s">
        <v>37</v>
      </c>
      <c r="D15" s="30">
        <v>0</v>
      </c>
      <c r="E15" s="31">
        <v>0</v>
      </c>
      <c r="F15" s="31">
        <v>0</v>
      </c>
      <c r="G15" s="32"/>
      <c r="H15" s="32">
        <v>242004</v>
      </c>
      <c r="I15" s="28">
        <f t="shared" si="0"/>
        <v>242004</v>
      </c>
    </row>
    <row r="16" spans="1:12" x14ac:dyDescent="0.25">
      <c r="A16" s="22" t="s">
        <v>59</v>
      </c>
      <c r="B16" s="23"/>
      <c r="C16" s="24"/>
      <c r="D16" s="33">
        <f>SUM(D6:D15)</f>
        <v>0</v>
      </c>
      <c r="E16" s="33">
        <f t="shared" ref="E16:I16" si="1">SUM(E6:E15)</f>
        <v>22650</v>
      </c>
      <c r="F16" s="33">
        <f t="shared" si="1"/>
        <v>4219213</v>
      </c>
      <c r="G16" s="33">
        <f t="shared" si="1"/>
        <v>6181841.4000000004</v>
      </c>
      <c r="H16" s="33">
        <f t="shared" si="1"/>
        <v>242004</v>
      </c>
      <c r="I16" s="33">
        <f t="shared" si="1"/>
        <v>10665708.4</v>
      </c>
    </row>
    <row r="17" spans="1:7" x14ac:dyDescent="0.25">
      <c r="B17" s="14"/>
      <c r="C17" s="14"/>
      <c r="D17" s="15"/>
      <c r="E17" s="13"/>
      <c r="F17" s="13"/>
      <c r="G17" s="13"/>
    </row>
    <row r="18" spans="1:7" x14ac:dyDescent="0.25">
      <c r="A18" s="12" t="s">
        <v>3</v>
      </c>
      <c r="B18" s="12"/>
      <c r="C18" s="10"/>
      <c r="D18" s="10"/>
    </row>
    <row r="19" spans="1:7" ht="15.75" customHeight="1" x14ac:dyDescent="0.25">
      <c r="A19" s="63" t="s">
        <v>4</v>
      </c>
      <c r="B19" s="63"/>
      <c r="C19" s="63"/>
      <c r="D19" s="63"/>
    </row>
    <row r="20" spans="1:7" x14ac:dyDescent="0.25">
      <c r="B20" s="10"/>
      <c r="C20" s="10"/>
      <c r="D20" s="9"/>
    </row>
    <row r="21" spans="1:7" ht="15.75" customHeight="1" x14ac:dyDescent="0.25">
      <c r="A21" s="64" t="s">
        <v>2</v>
      </c>
      <c r="B21" s="64"/>
      <c r="C21" s="64"/>
      <c r="D21" s="11"/>
    </row>
    <row r="22" spans="1:7" x14ac:dyDescent="0.25">
      <c r="A22" s="65" t="s">
        <v>5</v>
      </c>
      <c r="B22" s="65"/>
      <c r="C22" s="65"/>
      <c r="D22" s="11"/>
    </row>
    <row r="23" spans="1:7" x14ac:dyDescent="0.25">
      <c r="A23" s="65" t="s">
        <v>6</v>
      </c>
      <c r="B23" s="65"/>
      <c r="C23" s="65"/>
      <c r="D23" s="11"/>
    </row>
    <row r="24" spans="1:7" x14ac:dyDescent="0.25">
      <c r="A24" s="65" t="s">
        <v>7</v>
      </c>
      <c r="B24" s="65"/>
      <c r="C24" s="65"/>
      <c r="D24" s="11"/>
    </row>
    <row r="25" spans="1:7" x14ac:dyDescent="0.25">
      <c r="A25" s="65" t="s">
        <v>8</v>
      </c>
      <c r="B25" s="65"/>
      <c r="C25" s="65"/>
      <c r="D25" s="11"/>
    </row>
    <row r="27" spans="1:7" ht="15.75" customHeight="1" x14ac:dyDescent="0.25">
      <c r="A27" s="63" t="s">
        <v>17</v>
      </c>
      <c r="B27" s="63"/>
      <c r="C27" s="63"/>
      <c r="D27" s="63"/>
    </row>
  </sheetData>
  <mergeCells count="7">
    <mergeCell ref="A27:D27"/>
    <mergeCell ref="A19:D19"/>
    <mergeCell ref="A21:C21"/>
    <mergeCell ref="A22:C22"/>
    <mergeCell ref="A23:C23"/>
    <mergeCell ref="A24:C24"/>
    <mergeCell ref="A25:C25"/>
  </mergeCells>
  <pageMargins left="0.7" right="0.7" top="0.78740157499999996" bottom="0.78740157499999996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opLeftCell="A4" workbookViewId="0">
      <selection activeCell="D23" sqref="D23:I23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9</v>
      </c>
    </row>
    <row r="3" spans="1:9" ht="56.25" x14ac:dyDescent="0.3">
      <c r="B3" s="3" t="s">
        <v>10</v>
      </c>
      <c r="C3" s="2"/>
      <c r="D3" s="2"/>
      <c r="E3" s="2"/>
      <c r="F3" s="2"/>
      <c r="G3" s="2"/>
    </row>
    <row r="4" spans="1:9" ht="19.5" thickBot="1" x14ac:dyDescent="0.3">
      <c r="B4" s="6"/>
      <c r="C4" s="6"/>
      <c r="D4" s="6"/>
      <c r="E4" s="5"/>
      <c r="F4" s="5"/>
      <c r="G4" s="5"/>
    </row>
    <row r="5" spans="1:9" ht="54.75" thickBot="1" x14ac:dyDescent="0.3">
      <c r="A5" s="18" t="s">
        <v>11</v>
      </c>
      <c r="B5" s="19" t="s">
        <v>0</v>
      </c>
      <c r="C5" s="20" t="s">
        <v>1</v>
      </c>
      <c r="D5" s="19" t="s">
        <v>12</v>
      </c>
      <c r="E5" s="19" t="s">
        <v>13</v>
      </c>
      <c r="F5" s="19" t="s">
        <v>14</v>
      </c>
      <c r="G5" s="19" t="s">
        <v>15</v>
      </c>
      <c r="H5" s="21" t="s">
        <v>16</v>
      </c>
      <c r="I5" s="26" t="s">
        <v>18</v>
      </c>
    </row>
    <row r="6" spans="1:9" x14ac:dyDescent="0.25">
      <c r="A6" s="8" t="s">
        <v>38</v>
      </c>
      <c r="B6" s="16">
        <v>25751417</v>
      </c>
      <c r="C6" s="1" t="s">
        <v>39</v>
      </c>
      <c r="D6" s="27">
        <v>1136000</v>
      </c>
      <c r="E6" s="27">
        <v>857000</v>
      </c>
      <c r="F6" s="27">
        <v>904000</v>
      </c>
      <c r="G6" s="27">
        <v>0</v>
      </c>
      <c r="H6" s="27">
        <v>0</v>
      </c>
      <c r="I6" s="27">
        <f>SUM(D6:H6)</f>
        <v>2897000</v>
      </c>
    </row>
    <row r="7" spans="1:9" x14ac:dyDescent="0.25">
      <c r="A7" s="8" t="s">
        <v>38</v>
      </c>
      <c r="B7" s="17">
        <v>24839523</v>
      </c>
      <c r="C7" s="7" t="s">
        <v>40</v>
      </c>
      <c r="D7" s="30">
        <v>200000</v>
      </c>
      <c r="E7" s="27">
        <v>0</v>
      </c>
      <c r="F7" s="27">
        <v>0</v>
      </c>
      <c r="G7" s="27">
        <v>0</v>
      </c>
      <c r="H7" s="27">
        <v>0</v>
      </c>
      <c r="I7" s="27">
        <f t="shared" ref="I7:I22" si="0">SUM(D7:H7)</f>
        <v>200000</v>
      </c>
    </row>
    <row r="8" spans="1:9" ht="30" x14ac:dyDescent="0.25">
      <c r="A8" s="8" t="s">
        <v>38</v>
      </c>
      <c r="B8" s="39">
        <v>65999533</v>
      </c>
      <c r="C8" s="40" t="s">
        <v>41</v>
      </c>
      <c r="D8" s="41">
        <v>183000</v>
      </c>
      <c r="E8" s="27">
        <v>0</v>
      </c>
      <c r="F8" s="27">
        <v>0</v>
      </c>
      <c r="G8" s="27">
        <v>0</v>
      </c>
      <c r="H8" s="27">
        <v>0</v>
      </c>
      <c r="I8" s="27">
        <f t="shared" si="0"/>
        <v>183000</v>
      </c>
    </row>
    <row r="9" spans="1:9" ht="30" x14ac:dyDescent="0.25">
      <c r="A9" s="8" t="s">
        <v>38</v>
      </c>
      <c r="B9" s="39">
        <v>26465035</v>
      </c>
      <c r="C9" s="40" t="s">
        <v>42</v>
      </c>
      <c r="D9" s="41">
        <v>0</v>
      </c>
      <c r="E9" s="27">
        <v>475000</v>
      </c>
      <c r="F9" s="27">
        <v>475000</v>
      </c>
      <c r="G9" s="27">
        <v>0</v>
      </c>
      <c r="H9" s="27">
        <v>0</v>
      </c>
      <c r="I9" s="27">
        <f t="shared" si="0"/>
        <v>950000</v>
      </c>
    </row>
    <row r="10" spans="1:9" x14ac:dyDescent="0.25">
      <c r="A10" s="8" t="s">
        <v>38</v>
      </c>
      <c r="B10" s="17">
        <v>26415585</v>
      </c>
      <c r="C10" s="7" t="s">
        <v>43</v>
      </c>
      <c r="D10" s="30">
        <v>0</v>
      </c>
      <c r="E10" s="27">
        <v>220000</v>
      </c>
      <c r="F10" s="27">
        <v>220000</v>
      </c>
      <c r="G10" s="27">
        <v>297000</v>
      </c>
      <c r="H10" s="27">
        <v>297000</v>
      </c>
      <c r="I10" s="27">
        <f t="shared" si="0"/>
        <v>1034000</v>
      </c>
    </row>
    <row r="11" spans="1:9" x14ac:dyDescent="0.25">
      <c r="A11" s="8" t="s">
        <v>38</v>
      </c>
      <c r="B11" s="39">
        <v>26648067</v>
      </c>
      <c r="C11" s="40" t="s">
        <v>44</v>
      </c>
      <c r="D11" s="41">
        <v>0</v>
      </c>
      <c r="E11" s="27">
        <v>527000</v>
      </c>
      <c r="F11" s="27">
        <v>527000</v>
      </c>
      <c r="G11" s="27">
        <v>0</v>
      </c>
      <c r="H11" s="27">
        <v>0</v>
      </c>
      <c r="I11" s="27">
        <f t="shared" si="0"/>
        <v>1054000</v>
      </c>
    </row>
    <row r="12" spans="1:9" x14ac:dyDescent="0.25">
      <c r="A12" s="8" t="s">
        <v>38</v>
      </c>
      <c r="B12" s="39">
        <v>27056741</v>
      </c>
      <c r="C12" s="40" t="s">
        <v>45</v>
      </c>
      <c r="D12" s="41">
        <v>0</v>
      </c>
      <c r="E12" s="27">
        <v>715000</v>
      </c>
      <c r="F12" s="27">
        <v>715000</v>
      </c>
      <c r="G12" s="27">
        <v>0</v>
      </c>
      <c r="H12" s="27">
        <v>0</v>
      </c>
      <c r="I12" s="27">
        <f t="shared" si="0"/>
        <v>1430000</v>
      </c>
    </row>
    <row r="13" spans="1:9" x14ac:dyDescent="0.25">
      <c r="A13" s="8" t="s">
        <v>38</v>
      </c>
      <c r="B13" s="39">
        <v>26653621</v>
      </c>
      <c r="C13" s="40" t="s">
        <v>46</v>
      </c>
      <c r="D13" s="41">
        <v>0</v>
      </c>
      <c r="E13" s="27">
        <v>480000</v>
      </c>
      <c r="F13" s="27">
        <v>480000</v>
      </c>
      <c r="G13" s="27">
        <v>0</v>
      </c>
      <c r="H13" s="27">
        <v>0</v>
      </c>
      <c r="I13" s="27">
        <f t="shared" si="0"/>
        <v>960000</v>
      </c>
    </row>
    <row r="14" spans="1:9" x14ac:dyDescent="0.25">
      <c r="A14" s="8" t="s">
        <v>38</v>
      </c>
      <c r="B14" s="39">
        <v>26138077</v>
      </c>
      <c r="C14" s="40" t="s">
        <v>47</v>
      </c>
      <c r="D14" s="41">
        <v>0</v>
      </c>
      <c r="E14" s="27">
        <v>374000</v>
      </c>
      <c r="F14" s="27">
        <v>403000</v>
      </c>
      <c r="G14" s="27">
        <v>0</v>
      </c>
      <c r="H14" s="27">
        <v>0</v>
      </c>
      <c r="I14" s="27">
        <f t="shared" si="0"/>
        <v>777000</v>
      </c>
    </row>
    <row r="15" spans="1:9" ht="30" x14ac:dyDescent="0.25">
      <c r="A15" s="8" t="s">
        <v>38</v>
      </c>
      <c r="B15" s="39">
        <v>26585499</v>
      </c>
      <c r="C15" s="40" t="s">
        <v>48</v>
      </c>
      <c r="D15" s="41">
        <v>0</v>
      </c>
      <c r="E15" s="27">
        <v>1532000</v>
      </c>
      <c r="F15" s="27">
        <v>411000</v>
      </c>
      <c r="G15" s="27">
        <v>0</v>
      </c>
      <c r="H15" s="27">
        <v>0</v>
      </c>
      <c r="I15" s="27">
        <f t="shared" si="0"/>
        <v>1943000</v>
      </c>
    </row>
    <row r="16" spans="1:9" x14ac:dyDescent="0.25">
      <c r="A16" s="8" t="s">
        <v>38</v>
      </c>
      <c r="B16" s="39">
        <v>26584204</v>
      </c>
      <c r="C16" s="40" t="s">
        <v>49</v>
      </c>
      <c r="D16" s="41">
        <v>0</v>
      </c>
      <c r="E16" s="27">
        <v>606000</v>
      </c>
      <c r="F16" s="27">
        <v>466000</v>
      </c>
      <c r="G16" s="27">
        <v>0</v>
      </c>
      <c r="H16" s="27">
        <v>0</v>
      </c>
      <c r="I16" s="27">
        <f t="shared" si="0"/>
        <v>1072000</v>
      </c>
    </row>
    <row r="17" spans="1:12" x14ac:dyDescent="0.25">
      <c r="A17" s="8" t="s">
        <v>38</v>
      </c>
      <c r="B17" s="39">
        <v>1325680</v>
      </c>
      <c r="C17" s="40" t="s">
        <v>50</v>
      </c>
      <c r="D17" s="41">
        <v>0</v>
      </c>
      <c r="E17" s="27">
        <v>43000</v>
      </c>
      <c r="F17" s="27">
        <v>225000</v>
      </c>
      <c r="G17" s="27">
        <v>0</v>
      </c>
      <c r="H17" s="27">
        <v>0</v>
      </c>
      <c r="I17" s="27">
        <f t="shared" si="0"/>
        <v>268000</v>
      </c>
    </row>
    <row r="18" spans="1:12" x14ac:dyDescent="0.25">
      <c r="A18" s="8" t="s">
        <v>38</v>
      </c>
      <c r="B18" s="39">
        <v>70098085</v>
      </c>
      <c r="C18" s="40" t="s">
        <v>51</v>
      </c>
      <c r="D18" s="41">
        <v>0</v>
      </c>
      <c r="E18" s="27">
        <v>317000</v>
      </c>
      <c r="F18" s="27">
        <v>340000</v>
      </c>
      <c r="G18" s="27">
        <v>0</v>
      </c>
      <c r="H18" s="27">
        <v>0</v>
      </c>
      <c r="I18" s="27">
        <f t="shared" si="0"/>
        <v>657000</v>
      </c>
    </row>
    <row r="19" spans="1:12" ht="30" x14ac:dyDescent="0.25">
      <c r="A19" s="8" t="s">
        <v>38</v>
      </c>
      <c r="B19" s="39">
        <v>48514314</v>
      </c>
      <c r="C19" s="40" t="s">
        <v>52</v>
      </c>
      <c r="D19" s="41">
        <v>0</v>
      </c>
      <c r="E19" s="27">
        <v>641000</v>
      </c>
      <c r="F19" s="27">
        <v>470000</v>
      </c>
      <c r="G19" s="27">
        <v>0</v>
      </c>
      <c r="H19" s="27">
        <v>0</v>
      </c>
      <c r="I19" s="27">
        <f t="shared" si="0"/>
        <v>1111000</v>
      </c>
    </row>
    <row r="20" spans="1:12" ht="30" x14ac:dyDescent="0.25">
      <c r="A20" s="8" t="s">
        <v>38</v>
      </c>
      <c r="B20" s="17">
        <v>3257371</v>
      </c>
      <c r="C20" s="7" t="s">
        <v>53</v>
      </c>
      <c r="D20" s="30">
        <v>0</v>
      </c>
      <c r="E20" s="27">
        <v>0</v>
      </c>
      <c r="F20" s="27">
        <v>0</v>
      </c>
      <c r="G20" s="27">
        <v>90000</v>
      </c>
      <c r="H20" s="27">
        <v>90000</v>
      </c>
      <c r="I20" s="27">
        <f t="shared" si="0"/>
        <v>180000</v>
      </c>
    </row>
    <row r="21" spans="1:12" x14ac:dyDescent="0.25">
      <c r="A21" s="8" t="s">
        <v>38</v>
      </c>
      <c r="B21" s="17">
        <v>26619954</v>
      </c>
      <c r="C21" s="7" t="s">
        <v>21</v>
      </c>
      <c r="D21" s="30">
        <v>0</v>
      </c>
      <c r="E21" s="27">
        <v>0</v>
      </c>
      <c r="F21" s="27">
        <v>0</v>
      </c>
      <c r="G21" s="27">
        <v>600000</v>
      </c>
      <c r="H21" s="27">
        <v>600000</v>
      </c>
      <c r="I21" s="27">
        <f t="shared" si="0"/>
        <v>1200000</v>
      </c>
      <c r="L21" s="4"/>
    </row>
    <row r="22" spans="1:12" ht="30" x14ac:dyDescent="0.25">
      <c r="A22" s="8" t="s">
        <v>38</v>
      </c>
      <c r="B22" s="17">
        <v>60459263</v>
      </c>
      <c r="C22" s="7" t="s">
        <v>54</v>
      </c>
      <c r="D22" s="30">
        <v>0</v>
      </c>
      <c r="E22" s="27">
        <v>0</v>
      </c>
      <c r="F22" s="27">
        <v>0</v>
      </c>
      <c r="G22" s="27">
        <v>147500</v>
      </c>
      <c r="H22" s="27">
        <v>147500</v>
      </c>
      <c r="I22" s="27">
        <f t="shared" si="0"/>
        <v>295000</v>
      </c>
    </row>
    <row r="23" spans="1:12" x14ac:dyDescent="0.25">
      <c r="A23" s="22" t="s">
        <v>58</v>
      </c>
      <c r="B23" s="23"/>
      <c r="C23" s="24"/>
      <c r="D23" s="33">
        <f t="shared" ref="D23:I23" si="1">SUM(D6:D22)</f>
        <v>1519000</v>
      </c>
      <c r="E23" s="51">
        <f t="shared" si="1"/>
        <v>6787000</v>
      </c>
      <c r="F23" s="51">
        <f t="shared" si="1"/>
        <v>5636000</v>
      </c>
      <c r="G23" s="51">
        <f t="shared" si="1"/>
        <v>1134500</v>
      </c>
      <c r="H23" s="51">
        <f t="shared" si="1"/>
        <v>1134500</v>
      </c>
      <c r="I23" s="51">
        <f t="shared" si="1"/>
        <v>16211000</v>
      </c>
    </row>
    <row r="24" spans="1:12" x14ac:dyDescent="0.25">
      <c r="B24" s="14"/>
      <c r="C24" s="14"/>
      <c r="D24" s="15"/>
      <c r="E24" s="13"/>
      <c r="F24" s="13"/>
      <c r="G24" s="13"/>
    </row>
    <row r="25" spans="1:12" x14ac:dyDescent="0.25">
      <c r="A25" s="12" t="s">
        <v>3</v>
      </c>
      <c r="B25" s="12"/>
      <c r="C25" s="10"/>
      <c r="D25" s="10"/>
    </row>
    <row r="26" spans="1:12" ht="15.75" customHeight="1" x14ac:dyDescent="0.25">
      <c r="A26" s="63" t="s">
        <v>4</v>
      </c>
      <c r="B26" s="63"/>
      <c r="C26" s="63"/>
      <c r="D26" s="63"/>
    </row>
    <row r="27" spans="1:12" x14ac:dyDescent="0.25">
      <c r="B27" s="10"/>
      <c r="C27" s="10"/>
      <c r="D27" s="9"/>
    </row>
    <row r="28" spans="1:12" ht="15.75" customHeight="1" x14ac:dyDescent="0.25">
      <c r="A28" s="64" t="s">
        <v>2</v>
      </c>
      <c r="B28" s="64"/>
      <c r="C28" s="64"/>
      <c r="D28" s="11"/>
    </row>
    <row r="29" spans="1:12" x14ac:dyDescent="0.25">
      <c r="A29" s="65" t="s">
        <v>5</v>
      </c>
      <c r="B29" s="65"/>
      <c r="C29" s="65"/>
      <c r="D29" s="11"/>
    </row>
    <row r="30" spans="1:12" x14ac:dyDescent="0.25">
      <c r="A30" s="65" t="s">
        <v>6</v>
      </c>
      <c r="B30" s="65"/>
      <c r="C30" s="65"/>
      <c r="D30" s="11"/>
    </row>
    <row r="31" spans="1:12" x14ac:dyDescent="0.25">
      <c r="A31" s="65" t="s">
        <v>7</v>
      </c>
      <c r="B31" s="65"/>
      <c r="C31" s="65"/>
      <c r="D31" s="11"/>
    </row>
    <row r="32" spans="1:12" x14ac:dyDescent="0.25">
      <c r="A32" s="65" t="s">
        <v>8</v>
      </c>
      <c r="B32" s="65"/>
      <c r="C32" s="65"/>
      <c r="D32" s="11"/>
    </row>
    <row r="34" spans="1:4" ht="15.75" customHeight="1" x14ac:dyDescent="0.25">
      <c r="A34" s="63" t="s">
        <v>17</v>
      </c>
      <c r="B34" s="63"/>
      <c r="C34" s="63"/>
      <c r="D34" s="63"/>
    </row>
  </sheetData>
  <mergeCells count="7">
    <mergeCell ref="A34:D34"/>
    <mergeCell ref="A26:D26"/>
    <mergeCell ref="A28:C28"/>
    <mergeCell ref="A29:C29"/>
    <mergeCell ref="A30:C30"/>
    <mergeCell ref="A31:C31"/>
    <mergeCell ref="A32:C32"/>
  </mergeCells>
  <pageMargins left="0.7" right="0.7" top="0.78740157499999996" bottom="0.78740157499999996" header="0.3" footer="0.3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4" workbookViewId="0">
      <selection activeCell="D8" sqref="D8:I8"/>
    </sheetView>
  </sheetViews>
  <sheetFormatPr defaultRowHeight="15.75" x14ac:dyDescent="0.25"/>
  <cols>
    <col min="1" max="1" width="27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9</v>
      </c>
    </row>
    <row r="3" spans="1:9" ht="56.25" x14ac:dyDescent="0.3">
      <c r="B3" s="3" t="s">
        <v>10</v>
      </c>
      <c r="C3" s="2"/>
      <c r="D3" s="2"/>
      <c r="E3" s="2"/>
      <c r="F3" s="2"/>
      <c r="G3" s="2"/>
    </row>
    <row r="4" spans="1:9" ht="19.5" thickBot="1" x14ac:dyDescent="0.3">
      <c r="B4" s="6"/>
      <c r="C4" s="6"/>
      <c r="D4" s="6"/>
      <c r="E4" s="5"/>
      <c r="F4" s="5"/>
      <c r="G4" s="5"/>
    </row>
    <row r="5" spans="1:9" ht="54.75" thickBot="1" x14ac:dyDescent="0.3">
      <c r="A5" s="18" t="s">
        <v>11</v>
      </c>
      <c r="B5" s="19" t="s">
        <v>0</v>
      </c>
      <c r="C5" s="20" t="s">
        <v>1</v>
      </c>
      <c r="D5" s="19" t="s">
        <v>12</v>
      </c>
      <c r="E5" s="19" t="s">
        <v>13</v>
      </c>
      <c r="F5" s="19" t="s">
        <v>14</v>
      </c>
      <c r="G5" s="19" t="s">
        <v>15</v>
      </c>
      <c r="H5" s="21" t="s">
        <v>16</v>
      </c>
      <c r="I5" s="26" t="s">
        <v>18</v>
      </c>
    </row>
    <row r="6" spans="1:9" ht="30" x14ac:dyDescent="0.25">
      <c r="A6" s="8" t="s">
        <v>55</v>
      </c>
      <c r="B6" s="16">
        <v>27396118</v>
      </c>
      <c r="C6" s="1" t="s">
        <v>56</v>
      </c>
      <c r="D6" s="27">
        <v>344000</v>
      </c>
      <c r="E6" s="27">
        <v>349000</v>
      </c>
      <c r="F6" s="27">
        <v>378000</v>
      </c>
      <c r="G6" s="27">
        <v>1300000</v>
      </c>
      <c r="H6" s="27">
        <v>0</v>
      </c>
      <c r="I6" s="27">
        <f>SUM(D6:H6)</f>
        <v>2371000</v>
      </c>
    </row>
    <row r="7" spans="1:9" x14ac:dyDescent="0.25">
      <c r="A7" s="8" t="s">
        <v>55</v>
      </c>
      <c r="B7" s="17">
        <v>25173154</v>
      </c>
      <c r="C7" s="7" t="s">
        <v>22</v>
      </c>
      <c r="D7" s="27">
        <v>0</v>
      </c>
      <c r="E7" s="27">
        <v>2678000</v>
      </c>
      <c r="F7" s="27">
        <v>2717000</v>
      </c>
      <c r="G7" s="27">
        <v>2655000</v>
      </c>
      <c r="H7" s="27">
        <v>3184000</v>
      </c>
      <c r="I7" s="27">
        <f t="shared" ref="I7" si="0">SUM(D7:H7)</f>
        <v>11234000</v>
      </c>
    </row>
    <row r="8" spans="1:9" x14ac:dyDescent="0.25">
      <c r="A8" s="8" t="s">
        <v>57</v>
      </c>
      <c r="B8" s="23"/>
      <c r="C8" s="24"/>
      <c r="D8" s="51">
        <f t="shared" ref="D8:I8" si="1">SUM(D6:D7)</f>
        <v>344000</v>
      </c>
      <c r="E8" s="51">
        <f t="shared" si="1"/>
        <v>3027000</v>
      </c>
      <c r="F8" s="51">
        <f t="shared" si="1"/>
        <v>3095000</v>
      </c>
      <c r="G8" s="51">
        <f t="shared" si="1"/>
        <v>3955000</v>
      </c>
      <c r="H8" s="51">
        <f t="shared" si="1"/>
        <v>3184000</v>
      </c>
      <c r="I8" s="51">
        <f t="shared" si="1"/>
        <v>13605000</v>
      </c>
    </row>
    <row r="9" spans="1:9" x14ac:dyDescent="0.25">
      <c r="B9" s="14"/>
      <c r="C9" s="14"/>
      <c r="D9" s="15"/>
      <c r="E9" s="13"/>
      <c r="F9" s="13"/>
      <c r="G9" s="13"/>
    </row>
    <row r="10" spans="1:9" x14ac:dyDescent="0.25">
      <c r="A10" s="12" t="s">
        <v>3</v>
      </c>
      <c r="B10" s="12"/>
      <c r="C10" s="10"/>
      <c r="D10" s="10"/>
    </row>
    <row r="11" spans="1:9" ht="15.75" customHeight="1" x14ac:dyDescent="0.25">
      <c r="A11" s="63" t="s">
        <v>4</v>
      </c>
      <c r="B11" s="63"/>
      <c r="C11" s="63"/>
      <c r="D11" s="63"/>
    </row>
    <row r="12" spans="1:9" x14ac:dyDescent="0.25">
      <c r="B12" s="10"/>
      <c r="C12" s="10"/>
      <c r="D12" s="9"/>
    </row>
    <row r="13" spans="1:9" ht="15.75" customHeight="1" x14ac:dyDescent="0.25">
      <c r="A13" s="64" t="s">
        <v>2</v>
      </c>
      <c r="B13" s="64"/>
      <c r="C13" s="64"/>
      <c r="D13" s="11"/>
    </row>
    <row r="14" spans="1:9" x14ac:dyDescent="0.25">
      <c r="A14" s="65" t="s">
        <v>5</v>
      </c>
      <c r="B14" s="65"/>
      <c r="C14" s="65"/>
      <c r="D14" s="11"/>
    </row>
    <row r="15" spans="1:9" x14ac:dyDescent="0.25">
      <c r="A15" s="65" t="s">
        <v>6</v>
      </c>
      <c r="B15" s="65"/>
      <c r="C15" s="65"/>
      <c r="D15" s="11"/>
    </row>
    <row r="16" spans="1:9" x14ac:dyDescent="0.25">
      <c r="A16" s="65" t="s">
        <v>7</v>
      </c>
      <c r="B16" s="65"/>
      <c r="C16" s="65"/>
      <c r="D16" s="11"/>
    </row>
    <row r="17" spans="1:4" x14ac:dyDescent="0.25">
      <c r="A17" s="65" t="s">
        <v>8</v>
      </c>
      <c r="B17" s="65"/>
      <c r="C17" s="65"/>
      <c r="D17" s="11"/>
    </row>
    <row r="19" spans="1:4" ht="15.75" customHeight="1" x14ac:dyDescent="0.25">
      <c r="A19" s="63" t="s">
        <v>17</v>
      </c>
      <c r="B19" s="63"/>
      <c r="C19" s="63"/>
      <c r="D19" s="63"/>
    </row>
  </sheetData>
  <mergeCells count="7">
    <mergeCell ref="A19:D19"/>
    <mergeCell ref="A11:D11"/>
    <mergeCell ref="A13:C13"/>
    <mergeCell ref="A14:C14"/>
    <mergeCell ref="A15:C15"/>
    <mergeCell ref="A16:C16"/>
    <mergeCell ref="A17:C17"/>
  </mergeCells>
  <pageMargins left="0.7" right="0.7" top="0.78740157499999996" bottom="0.78740157499999996" header="0.3" footer="0.3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I7" sqref="F7:I7"/>
    </sheetView>
  </sheetViews>
  <sheetFormatPr defaultRowHeight="15.75" x14ac:dyDescent="0.25"/>
  <cols>
    <col min="1" max="1" width="27.5" customWidth="1"/>
    <col min="2" max="2" width="10.5" customWidth="1"/>
    <col min="3" max="3" width="26.125" customWidth="1"/>
    <col min="4" max="4" width="22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9</v>
      </c>
    </row>
    <row r="3" spans="1:9" ht="56.25" x14ac:dyDescent="0.3">
      <c r="B3" s="3" t="s">
        <v>10</v>
      </c>
      <c r="C3" s="2"/>
      <c r="D3" s="2"/>
      <c r="E3" s="2"/>
      <c r="F3" s="2"/>
      <c r="G3" s="2"/>
    </row>
    <row r="4" spans="1:9" ht="19.5" thickBot="1" x14ac:dyDescent="0.3">
      <c r="B4" s="6"/>
      <c r="C4" s="6"/>
      <c r="D4" s="6"/>
      <c r="E4" s="5"/>
      <c r="F4" s="5"/>
      <c r="G4" s="5"/>
    </row>
    <row r="5" spans="1:9" ht="41.25" thickBot="1" x14ac:dyDescent="0.3">
      <c r="A5" s="18" t="s">
        <v>11</v>
      </c>
      <c r="B5" s="19" t="s">
        <v>0</v>
      </c>
      <c r="C5" s="20" t="s">
        <v>1</v>
      </c>
      <c r="D5" s="19" t="s">
        <v>12</v>
      </c>
      <c r="E5" s="19" t="s">
        <v>13</v>
      </c>
      <c r="F5" s="19" t="s">
        <v>14</v>
      </c>
      <c r="G5" s="19" t="s">
        <v>15</v>
      </c>
      <c r="H5" s="21" t="s">
        <v>16</v>
      </c>
      <c r="I5" s="26" t="s">
        <v>18</v>
      </c>
    </row>
    <row r="6" spans="1:9" x14ac:dyDescent="0.25">
      <c r="A6" s="28" t="s">
        <v>62</v>
      </c>
      <c r="B6" s="46">
        <v>67985726</v>
      </c>
      <c r="C6" s="45" t="s">
        <v>61</v>
      </c>
      <c r="D6" s="27">
        <v>0</v>
      </c>
      <c r="E6" s="28">
        <v>0</v>
      </c>
      <c r="F6" s="27">
        <v>0</v>
      </c>
      <c r="G6" s="27">
        <v>405863</v>
      </c>
      <c r="H6" s="27">
        <v>606883</v>
      </c>
      <c r="I6" s="27">
        <f>SUM(D6:H6)</f>
        <v>1012746</v>
      </c>
    </row>
    <row r="7" spans="1:9" s="44" customFormat="1" x14ac:dyDescent="0.25">
      <c r="A7" s="47" t="s">
        <v>63</v>
      </c>
      <c r="B7" s="48"/>
      <c r="C7" s="49"/>
      <c r="D7" s="33">
        <f t="shared" ref="D7:I7" si="0">SUM(D6:D6)</f>
        <v>0</v>
      </c>
      <c r="E7" s="33">
        <f t="shared" si="0"/>
        <v>0</v>
      </c>
      <c r="F7" s="51">
        <f t="shared" si="0"/>
        <v>0</v>
      </c>
      <c r="G7" s="51">
        <f t="shared" si="0"/>
        <v>405863</v>
      </c>
      <c r="H7" s="51">
        <f t="shared" si="0"/>
        <v>606883</v>
      </c>
      <c r="I7" s="51">
        <f t="shared" si="0"/>
        <v>1012746</v>
      </c>
    </row>
    <row r="8" spans="1:9" x14ac:dyDescent="0.25">
      <c r="B8" s="14"/>
      <c r="C8" s="14"/>
      <c r="D8" s="15"/>
      <c r="E8" s="13"/>
      <c r="F8" s="13"/>
      <c r="G8" s="13"/>
    </row>
    <row r="9" spans="1:9" x14ac:dyDescent="0.25">
      <c r="A9" s="12" t="s">
        <v>3</v>
      </c>
      <c r="B9" s="12"/>
      <c r="C9" s="10"/>
      <c r="D9" s="10"/>
    </row>
    <row r="10" spans="1:9" ht="15.75" customHeight="1" x14ac:dyDescent="0.25">
      <c r="A10" s="63" t="s">
        <v>4</v>
      </c>
      <c r="B10" s="63"/>
      <c r="C10" s="63"/>
      <c r="D10" s="63"/>
    </row>
    <row r="11" spans="1:9" x14ac:dyDescent="0.25">
      <c r="B11" s="10"/>
      <c r="C11" s="10"/>
      <c r="D11" s="9"/>
    </row>
    <row r="12" spans="1:9" ht="15.75" customHeight="1" x14ac:dyDescent="0.25">
      <c r="A12" s="64" t="s">
        <v>2</v>
      </c>
      <c r="B12" s="64"/>
      <c r="C12" s="64"/>
      <c r="D12" s="11"/>
    </row>
    <row r="13" spans="1:9" x14ac:dyDescent="0.25">
      <c r="A13" s="65" t="s">
        <v>5</v>
      </c>
      <c r="B13" s="65"/>
      <c r="C13" s="65"/>
      <c r="D13" s="11"/>
    </row>
    <row r="14" spans="1:9" x14ac:dyDescent="0.25">
      <c r="A14" s="65" t="s">
        <v>6</v>
      </c>
      <c r="B14" s="65"/>
      <c r="C14" s="65"/>
      <c r="D14" s="11"/>
    </row>
    <row r="15" spans="1:9" x14ac:dyDescent="0.25">
      <c r="A15" s="65" t="s">
        <v>7</v>
      </c>
      <c r="B15" s="65"/>
      <c r="C15" s="65"/>
      <c r="D15" s="11"/>
    </row>
    <row r="16" spans="1:9" x14ac:dyDescent="0.25">
      <c r="A16" s="65" t="s">
        <v>8</v>
      </c>
      <c r="B16" s="65"/>
      <c r="C16" s="65"/>
      <c r="D16" s="11"/>
    </row>
    <row r="18" spans="1:4" ht="15.75" customHeight="1" x14ac:dyDescent="0.25">
      <c r="A18" s="63" t="s">
        <v>17</v>
      </c>
      <c r="B18" s="63"/>
      <c r="C18" s="63"/>
      <c r="D18" s="63"/>
    </row>
  </sheetData>
  <mergeCells count="7">
    <mergeCell ref="A18:D18"/>
    <mergeCell ref="A10:D10"/>
    <mergeCell ref="A12:C12"/>
    <mergeCell ref="A13:C13"/>
    <mergeCell ref="A14:C14"/>
    <mergeCell ref="A15:C15"/>
    <mergeCell ref="A16:C16"/>
  </mergeCells>
  <pageMargins left="0.7" right="0.7" top="0.78740157499999996" bottom="0.78740157499999996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D20" sqref="D20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20.75" customWidth="1"/>
    <col min="5" max="5" width="17.625" customWidth="1"/>
    <col min="6" max="8" width="13.125" customWidth="1"/>
    <col min="9" max="9" width="12.25" customWidth="1"/>
  </cols>
  <sheetData>
    <row r="1" spans="1:9" x14ac:dyDescent="0.25">
      <c r="A1" t="s">
        <v>9</v>
      </c>
    </row>
    <row r="3" spans="1:9" ht="56.25" x14ac:dyDescent="0.3">
      <c r="B3" s="3" t="s">
        <v>10</v>
      </c>
      <c r="C3" s="2"/>
      <c r="D3" s="2"/>
      <c r="E3" s="2"/>
      <c r="F3" s="2"/>
      <c r="G3" s="2"/>
    </row>
    <row r="4" spans="1:9" ht="19.5" thickBot="1" x14ac:dyDescent="0.3">
      <c r="B4" s="6"/>
      <c r="C4" s="6"/>
      <c r="D4" s="6"/>
      <c r="E4" s="5"/>
      <c r="F4" s="5"/>
      <c r="G4" s="5"/>
    </row>
    <row r="5" spans="1:9" ht="41.25" thickBot="1" x14ac:dyDescent="0.3">
      <c r="A5" s="18" t="s">
        <v>11</v>
      </c>
      <c r="B5" s="19" t="s">
        <v>0</v>
      </c>
      <c r="C5" s="20" t="s">
        <v>1</v>
      </c>
      <c r="D5" s="19" t="s">
        <v>12</v>
      </c>
      <c r="E5" s="19" t="s">
        <v>13</v>
      </c>
      <c r="F5" s="19" t="s">
        <v>14</v>
      </c>
      <c r="G5" s="19" t="s">
        <v>15</v>
      </c>
      <c r="H5" s="21" t="s">
        <v>16</v>
      </c>
      <c r="I5" s="26" t="s">
        <v>18</v>
      </c>
    </row>
    <row r="6" spans="1:9" ht="30" x14ac:dyDescent="0.25">
      <c r="A6" s="8" t="s">
        <v>66</v>
      </c>
      <c r="B6" s="16">
        <v>63839172</v>
      </c>
      <c r="C6" s="1" t="s">
        <v>20</v>
      </c>
      <c r="D6" s="27">
        <v>0</v>
      </c>
      <c r="E6" s="27">
        <v>0</v>
      </c>
      <c r="F6" s="27">
        <v>2425122</v>
      </c>
      <c r="G6" s="27">
        <v>2894126</v>
      </c>
      <c r="H6" s="27">
        <v>4809551</v>
      </c>
      <c r="I6" s="27">
        <f>D6+E6+F6+G6+H6</f>
        <v>10128799</v>
      </c>
    </row>
    <row r="7" spans="1:9" ht="30" x14ac:dyDescent="0.25">
      <c r="A7" s="8" t="s">
        <v>66</v>
      </c>
      <c r="B7" s="17">
        <v>22688218</v>
      </c>
      <c r="C7" s="7" t="s">
        <v>64</v>
      </c>
      <c r="D7" s="30">
        <v>0</v>
      </c>
      <c r="E7" s="27">
        <v>0</v>
      </c>
      <c r="F7" s="27">
        <v>132000</v>
      </c>
      <c r="G7" s="27">
        <v>155000</v>
      </c>
      <c r="H7" s="27">
        <v>132000</v>
      </c>
      <c r="I7" s="27">
        <f t="shared" ref="I7:I11" si="0">D7+E7+F7+G7+H7</f>
        <v>419000</v>
      </c>
    </row>
    <row r="8" spans="1:9" ht="30" x14ac:dyDescent="0.25">
      <c r="A8" s="8" t="s">
        <v>66</v>
      </c>
      <c r="B8" s="39">
        <v>26867184</v>
      </c>
      <c r="C8" s="40" t="s">
        <v>65</v>
      </c>
      <c r="D8" s="41">
        <v>0</v>
      </c>
      <c r="E8" s="27">
        <v>0</v>
      </c>
      <c r="F8" s="27">
        <v>0</v>
      </c>
      <c r="G8" s="27">
        <v>309372</v>
      </c>
      <c r="H8" s="27">
        <v>595140</v>
      </c>
      <c r="I8" s="27">
        <f t="shared" si="0"/>
        <v>904512</v>
      </c>
    </row>
    <row r="9" spans="1:9" x14ac:dyDescent="0.25">
      <c r="A9" s="8" t="s">
        <v>66</v>
      </c>
      <c r="B9" s="39">
        <v>67985726</v>
      </c>
      <c r="C9" s="40" t="s">
        <v>61</v>
      </c>
      <c r="D9" s="41">
        <v>0</v>
      </c>
      <c r="E9" s="27">
        <v>0</v>
      </c>
      <c r="F9" s="27">
        <v>0</v>
      </c>
      <c r="G9" s="27">
        <v>0</v>
      </c>
      <c r="H9" s="27">
        <v>695620</v>
      </c>
      <c r="I9" s="27">
        <f t="shared" si="0"/>
        <v>695620</v>
      </c>
    </row>
    <row r="10" spans="1:9" x14ac:dyDescent="0.25">
      <c r="A10" s="8" t="s">
        <v>66</v>
      </c>
      <c r="B10" s="17">
        <v>26619954</v>
      </c>
      <c r="C10" s="7" t="s">
        <v>21</v>
      </c>
      <c r="D10" s="30">
        <v>0</v>
      </c>
      <c r="E10" s="27">
        <v>0</v>
      </c>
      <c r="F10" s="27">
        <v>0</v>
      </c>
      <c r="G10" s="27">
        <v>0</v>
      </c>
      <c r="H10" s="27">
        <v>475000</v>
      </c>
      <c r="I10" s="27">
        <f t="shared" si="0"/>
        <v>475000</v>
      </c>
    </row>
    <row r="11" spans="1:9" x14ac:dyDescent="0.25">
      <c r="A11" s="8" t="s">
        <v>66</v>
      </c>
      <c r="B11" s="39">
        <v>26984024</v>
      </c>
      <c r="C11" s="40" t="s">
        <v>23</v>
      </c>
      <c r="D11" s="41">
        <v>0</v>
      </c>
      <c r="E11" s="27">
        <v>0</v>
      </c>
      <c r="F11" s="27">
        <v>0</v>
      </c>
      <c r="G11" s="27">
        <v>0</v>
      </c>
      <c r="H11" s="27">
        <v>170000</v>
      </c>
      <c r="I11" s="27">
        <f t="shared" si="0"/>
        <v>170000</v>
      </c>
    </row>
    <row r="12" spans="1:9" x14ac:dyDescent="0.25">
      <c r="A12" s="22" t="s">
        <v>67</v>
      </c>
      <c r="B12" s="23"/>
      <c r="C12" s="24"/>
      <c r="D12" s="33">
        <f t="shared" ref="D12:I12" si="1">SUM(D6:D11)</f>
        <v>0</v>
      </c>
      <c r="E12" s="51">
        <f t="shared" si="1"/>
        <v>0</v>
      </c>
      <c r="F12" s="51">
        <f t="shared" si="1"/>
        <v>2557122</v>
      </c>
      <c r="G12" s="51">
        <f t="shared" si="1"/>
        <v>3358498</v>
      </c>
      <c r="H12" s="51">
        <f t="shared" si="1"/>
        <v>6877311</v>
      </c>
      <c r="I12" s="51">
        <f t="shared" si="1"/>
        <v>12792931</v>
      </c>
    </row>
    <row r="13" spans="1:9" x14ac:dyDescent="0.25">
      <c r="B13" s="14"/>
      <c r="C13" s="14"/>
      <c r="D13" s="15"/>
      <c r="E13" s="13"/>
      <c r="F13" s="13"/>
      <c r="G13" s="13"/>
    </row>
    <row r="14" spans="1:9" x14ac:dyDescent="0.25">
      <c r="A14" s="12" t="s">
        <v>3</v>
      </c>
      <c r="B14" s="12"/>
      <c r="C14" s="10"/>
      <c r="D14" s="10"/>
    </row>
    <row r="15" spans="1:9" ht="15.75" customHeight="1" x14ac:dyDescent="0.25">
      <c r="A15" s="63" t="s">
        <v>4</v>
      </c>
      <c r="B15" s="63"/>
      <c r="C15" s="63"/>
      <c r="D15" s="63"/>
    </row>
    <row r="16" spans="1:9" x14ac:dyDescent="0.25">
      <c r="B16" s="10"/>
      <c r="C16" s="10"/>
      <c r="D16" s="9"/>
    </row>
    <row r="17" spans="1:4" ht="15.75" customHeight="1" x14ac:dyDescent="0.25">
      <c r="A17" s="64" t="s">
        <v>2</v>
      </c>
      <c r="B17" s="64"/>
      <c r="C17" s="64"/>
      <c r="D17" s="11"/>
    </row>
    <row r="18" spans="1:4" x14ac:dyDescent="0.25">
      <c r="A18" s="65" t="s">
        <v>5</v>
      </c>
      <c r="B18" s="65"/>
      <c r="C18" s="65"/>
      <c r="D18" s="11"/>
    </row>
    <row r="19" spans="1:4" x14ac:dyDescent="0.25">
      <c r="A19" s="65" t="s">
        <v>6</v>
      </c>
      <c r="B19" s="65"/>
      <c r="C19" s="65"/>
      <c r="D19" s="11"/>
    </row>
    <row r="20" spans="1:4" x14ac:dyDescent="0.25">
      <c r="A20" s="65" t="s">
        <v>7</v>
      </c>
      <c r="B20" s="65"/>
      <c r="C20" s="65"/>
      <c r="D20" s="11"/>
    </row>
    <row r="21" spans="1:4" x14ac:dyDescent="0.25">
      <c r="A21" s="65" t="s">
        <v>8</v>
      </c>
      <c r="B21" s="65"/>
      <c r="C21" s="65"/>
      <c r="D21" s="11"/>
    </row>
    <row r="23" spans="1:4" ht="15.75" customHeight="1" x14ac:dyDescent="0.25">
      <c r="A23" s="63" t="s">
        <v>17</v>
      </c>
      <c r="B23" s="63"/>
      <c r="C23" s="63"/>
      <c r="D23" s="63"/>
    </row>
  </sheetData>
  <mergeCells count="7">
    <mergeCell ref="A23:D23"/>
    <mergeCell ref="A15:D15"/>
    <mergeCell ref="A17:C17"/>
    <mergeCell ref="A18:C18"/>
    <mergeCell ref="A19:C19"/>
    <mergeCell ref="A20:C20"/>
    <mergeCell ref="A21:C21"/>
  </mergeCells>
  <pageMargins left="0.7" right="0.7" top="0.78740157499999996" bottom="0.78740157499999996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DP souhrn</vt:lpstr>
      <vt:lpstr>ALFA</vt:lpstr>
      <vt:lpstr>BETA</vt:lpstr>
      <vt:lpstr>OMEGA</vt:lpstr>
      <vt:lpstr>Centra kompetence</vt:lpstr>
      <vt:lpstr>DELTA</vt:lpstr>
      <vt:lpstr>EPSILON </vt:lpstr>
      <vt:lpstr>'DP souhrn'!Oblast_tisku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Kouřil Pavel Ing.</dc:creator>
  <cp:lastModifiedBy>Sklenar Vaclav</cp:lastModifiedBy>
  <cp:lastPrinted>2018-10-03T07:03:16Z</cp:lastPrinted>
  <dcterms:created xsi:type="dcterms:W3CDTF">2018-03-07T14:51:26Z</dcterms:created>
  <dcterms:modified xsi:type="dcterms:W3CDTF">2018-10-03T07:05:05Z</dcterms:modified>
</cp:coreProperties>
</file>