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05" windowWidth="19440" windowHeight="11280"/>
  </bookViews>
  <sheets>
    <sheet name="DP souhrn" sheetId="1" r:id="rId1"/>
    <sheet name="Kumulovaný seznam" sheetId="2" r:id="rId2"/>
  </sheets>
  <definedNames>
    <definedName name="_xlnm.Print_Titles" localSheetId="1">'Kumulovaný seznam'!$5:$5</definedName>
    <definedName name="_xlnm.Print_Area" localSheetId="0">'DP souhrn'!$A$1:$H$12</definedName>
  </definedNames>
  <calcPr calcId="145621"/>
</workbook>
</file>

<file path=xl/calcChain.xml><?xml version="1.0" encoding="utf-8"?>
<calcChain xmlns="http://schemas.openxmlformats.org/spreadsheetml/2006/main">
  <c r="I102" i="2" l="1"/>
  <c r="I98" i="2"/>
  <c r="I83" i="2"/>
  <c r="I96" i="2"/>
  <c r="I101" i="2"/>
  <c r="I121" i="2"/>
  <c r="I126" i="2"/>
  <c r="I107" i="2"/>
  <c r="I111" i="2"/>
  <c r="I132" i="2"/>
  <c r="I133" i="2"/>
  <c r="I127" i="2"/>
  <c r="I130" i="2"/>
  <c r="I134" i="2"/>
  <c r="I122" i="2"/>
  <c r="I135" i="2"/>
  <c r="I84" i="2"/>
  <c r="I88" i="2"/>
  <c r="I91" i="2"/>
  <c r="I85" i="2"/>
  <c r="I106" i="2"/>
  <c r="I109" i="2"/>
  <c r="I118" i="2"/>
  <c r="I112" i="2"/>
  <c r="I80" i="2"/>
  <c r="I87" i="2"/>
  <c r="I95" i="2"/>
  <c r="I104" i="2"/>
  <c r="I110" i="2"/>
  <c r="I113" i="2"/>
  <c r="I116" i="2"/>
  <c r="I119" i="2"/>
  <c r="I89" i="2"/>
  <c r="I105" i="2"/>
  <c r="I103" i="2"/>
  <c r="I92" i="2"/>
  <c r="I93" i="2"/>
  <c r="I114" i="2"/>
  <c r="I115" i="2"/>
  <c r="I117" i="2"/>
  <c r="I120" i="2"/>
  <c r="I123" i="2"/>
  <c r="I124" i="2"/>
  <c r="I125" i="2"/>
  <c r="I128" i="2"/>
  <c r="I108" i="2"/>
  <c r="I129" i="2"/>
  <c r="I131" i="2"/>
  <c r="I78" i="2"/>
  <c r="I81" i="2"/>
  <c r="I99" i="2"/>
  <c r="I100" i="2"/>
  <c r="I97" i="2"/>
  <c r="I82" i="2"/>
  <c r="I79" i="2"/>
  <c r="I86" i="2"/>
  <c r="I90" i="2"/>
  <c r="I94" i="2"/>
  <c r="I75" i="2"/>
  <c r="I76" i="2"/>
  <c r="I77" i="2"/>
  <c r="I72" i="2"/>
  <c r="I73" i="2"/>
  <c r="I74" i="2"/>
  <c r="I66" i="2"/>
  <c r="I65" i="2"/>
  <c r="I67" i="2"/>
  <c r="I68" i="2"/>
  <c r="I69" i="2"/>
  <c r="I70" i="2"/>
  <c r="I71" i="2"/>
  <c r="I57" i="2"/>
  <c r="I58" i="2"/>
  <c r="I59" i="2"/>
  <c r="I60" i="2"/>
  <c r="I63" i="2"/>
  <c r="I61" i="2"/>
  <c r="I62" i="2"/>
  <c r="I64" i="2"/>
  <c r="I51" i="2"/>
  <c r="I52" i="2"/>
  <c r="I53" i="2"/>
  <c r="I54" i="2"/>
  <c r="I56" i="2"/>
  <c r="I55" i="2"/>
  <c r="I44" i="2"/>
  <c r="I45" i="2"/>
  <c r="I46" i="2"/>
  <c r="I47" i="2"/>
  <c r="I49" i="2"/>
  <c r="I48" i="2"/>
  <c r="I50" i="2"/>
  <c r="I35" i="2"/>
  <c r="I36" i="2"/>
  <c r="I37" i="2"/>
  <c r="I38" i="2"/>
  <c r="I39" i="2"/>
  <c r="I40" i="2"/>
  <c r="I42" i="2"/>
  <c r="I41" i="2"/>
  <c r="I43" i="2"/>
  <c r="I22" i="2"/>
  <c r="I23" i="2"/>
  <c r="I24" i="2"/>
  <c r="I25" i="2"/>
  <c r="I26" i="2"/>
  <c r="I27" i="2"/>
  <c r="I28" i="2"/>
  <c r="I29" i="2"/>
  <c r="I30" i="2"/>
  <c r="I31" i="2"/>
  <c r="I32" i="2"/>
  <c r="I33" i="2"/>
  <c r="I34" i="2"/>
  <c r="I13" i="2"/>
  <c r="I15" i="2"/>
  <c r="I16" i="2"/>
  <c r="I14" i="2"/>
  <c r="I17" i="2"/>
  <c r="I18" i="2"/>
  <c r="I19" i="2"/>
  <c r="I20" i="2"/>
  <c r="I21" i="2"/>
  <c r="I7" i="2" l="1"/>
  <c r="I8" i="2"/>
  <c r="I9" i="2"/>
  <c r="I10" i="2"/>
  <c r="I11" i="2"/>
  <c r="I12" i="2"/>
  <c r="I6" i="2"/>
  <c r="I136" i="2" s="1"/>
  <c r="B7" i="1" l="1"/>
  <c r="E136" i="2" l="1"/>
  <c r="F136" i="2"/>
  <c r="G136" i="2"/>
  <c r="H136" i="2"/>
  <c r="D136" i="2"/>
  <c r="G6" i="1"/>
  <c r="C7" i="1"/>
  <c r="D7" i="1"/>
  <c r="E7" i="1"/>
  <c r="F7" i="1"/>
  <c r="G7" i="1" l="1"/>
</calcChain>
</file>

<file path=xl/sharedStrings.xml><?xml version="1.0" encoding="utf-8"?>
<sst xmlns="http://schemas.openxmlformats.org/spreadsheetml/2006/main" count="341" uniqueCount="198">
  <si>
    <t>IČO organizace</t>
  </si>
  <si>
    <t>Název organizace</t>
  </si>
  <si>
    <t>Neziskové a podobné organizace celkem</t>
  </si>
  <si>
    <t xml:space="preserve">Poznámka:  </t>
  </si>
  <si>
    <t>Jedná se pouze o organizace, kterým kapitola poskytla finanční prostředky ze seskupení položek: 522, 524, 562, 632, 642</t>
  </si>
  <si>
    <t>524 - Neinvestiční nedotační transfery neziskovým a podobným organizacím</t>
  </si>
  <si>
    <t>562 - Neinvestiční půjčené prostředky neziskovým a podobným organizacím</t>
  </si>
  <si>
    <t>632 - Investiční transfery neziskovým a podobným organizacím</t>
  </si>
  <si>
    <t>642 - Investiční půjčené prostředky neziskovým a podobným organizacím</t>
  </si>
  <si>
    <t>Přehled neziskových a podobných organizací, dle jednotlivých dotačních programů, jimž byly poskytnuty transfery a půjčené prostředky (neinvestiční i investiční v součtu) v letech 2013 až 2017</t>
  </si>
  <si>
    <t>Dotační program</t>
  </si>
  <si>
    <t>skutečnost k 31.12. 2013 (sestupně dle objemu poskytnutých prostředků)*</t>
  </si>
  <si>
    <t>skutečnost k 31.12. 2014</t>
  </si>
  <si>
    <t>skutečnost k 31.12. 2015</t>
  </si>
  <si>
    <t>skutečnost k 31.12. 2016</t>
  </si>
  <si>
    <t>skutečnost k 31.12.2017</t>
  </si>
  <si>
    <t>*Sestupné řazení je rozhodující pro rok 2013</t>
  </si>
  <si>
    <t>součet              2013-2017</t>
  </si>
  <si>
    <t>Kapitola: 306</t>
  </si>
  <si>
    <t>Ministerstvo zahraničních věcí</t>
  </si>
  <si>
    <t>TS - transformační spolupráce</t>
  </si>
  <si>
    <t>HP - humanitární pomoc</t>
  </si>
  <si>
    <t>ZRS - zahraniční rozvojová spolupráce</t>
  </si>
  <si>
    <t>Mezinárodní sdružení Občanské Bělorusko</t>
  </si>
  <si>
    <t>Burma Center Prague, o.p.s.</t>
  </si>
  <si>
    <t>18629008</t>
  </si>
  <si>
    <t>26650525</t>
  </si>
  <si>
    <t>45768676</t>
  </si>
  <si>
    <t>28350758</t>
  </si>
  <si>
    <t>27144569</t>
  </si>
  <si>
    <t>Transitions</t>
  </si>
  <si>
    <t>26643073</t>
  </si>
  <si>
    <t>26842050</t>
  </si>
  <si>
    <t>22667202</t>
  </si>
  <si>
    <t>70824339</t>
  </si>
  <si>
    <t>63836009</t>
  </si>
  <si>
    <t>71010114</t>
  </si>
  <si>
    <t>26672740</t>
  </si>
  <si>
    <t>26584212</t>
  </si>
  <si>
    <t>22735836</t>
  </si>
  <si>
    <t>27784525</t>
  </si>
  <si>
    <t>75098679</t>
  </si>
  <si>
    <t>60153016</t>
  </si>
  <si>
    <t>Collegium Bohemicum, o.p.s.</t>
  </si>
  <si>
    <t>70947805</t>
  </si>
  <si>
    <t>27108902</t>
  </si>
  <si>
    <t>61379280</t>
  </si>
  <si>
    <t>75123461</t>
  </si>
  <si>
    <t>27447669</t>
  </si>
  <si>
    <t>22690000</t>
  </si>
  <si>
    <t>71226672</t>
  </si>
  <si>
    <t>22662499</t>
  </si>
  <si>
    <t>26579961</t>
  </si>
  <si>
    <t>SVĚT A DIVADLO</t>
  </si>
  <si>
    <t>Conditio humana</t>
  </si>
  <si>
    <t>Milon</t>
  </si>
  <si>
    <t>Spolek přátel Ledra</t>
  </si>
  <si>
    <t>00442747</t>
  </si>
  <si>
    <t>Společnost přátel Lužice</t>
  </si>
  <si>
    <t>01813153</t>
  </si>
  <si>
    <t>00426547</t>
  </si>
  <si>
    <t xml:space="preserve">Český červený kříž </t>
  </si>
  <si>
    <t>CARE Česká republika o.s.</t>
  </si>
  <si>
    <t>Glopolis, o.p.s.</t>
  </si>
  <si>
    <t>Diecézní charita ostravsko-opavská</t>
  </si>
  <si>
    <t>00445223</t>
  </si>
  <si>
    <t>00538990</t>
  </si>
  <si>
    <t>Občanské sdružení OMEGA</t>
  </si>
  <si>
    <t>00570745</t>
  </si>
  <si>
    <t>01641417</t>
  </si>
  <si>
    <t>Asociace pro mezinárodní otázky (AMO)</t>
  </si>
  <si>
    <t>Centrum pro rozvoj péče o duševní zdraví</t>
  </si>
  <si>
    <t>ARPOK, o. p. s.</t>
  </si>
  <si>
    <t>Sourcefabric, z.ú.</t>
  </si>
  <si>
    <t>Arcidiecézní Charita Praha</t>
  </si>
  <si>
    <t>Wontanara, o. p. s.</t>
  </si>
  <si>
    <t>Orchestr Berg, z.s.</t>
  </si>
  <si>
    <t>02043823</t>
  </si>
  <si>
    <t>Diecézní charita Brno</t>
  </si>
  <si>
    <t>Nadace pro dějiny kultury ve střední Evropě</t>
  </si>
  <si>
    <t>00408328</t>
  </si>
  <si>
    <t>Hnutí Brontosaurus</t>
  </si>
  <si>
    <t>Společnost Libri Prohibiti</t>
  </si>
  <si>
    <t>Njovu o.p.s.</t>
  </si>
  <si>
    <t>PRAGUE SECURITY STUDIES INSTITUTE</t>
  </si>
  <si>
    <t>ARNIKA - Program Toxické látky a odpady</t>
  </si>
  <si>
    <t>SIRIRI o.p.s.</t>
  </si>
  <si>
    <t>Občanské sdružení pro podporu animovaného filmu</t>
  </si>
  <si>
    <t>04995856</t>
  </si>
  <si>
    <t>Arcidiecézní charita Olomouc</t>
  </si>
  <si>
    <t>Vysokoškolský umělecký soubor Pardubice, z.s.</t>
  </si>
  <si>
    <t>00505609</t>
  </si>
  <si>
    <t>Klub českých turistů</t>
  </si>
  <si>
    <t>Mezinárodní organizace pro migraci IOM</t>
  </si>
  <si>
    <t>04190815</t>
  </si>
  <si>
    <t>01467115</t>
  </si>
  <si>
    <t>04678249</t>
  </si>
  <si>
    <t>03909859</t>
  </si>
  <si>
    <t>Nemá IČO</t>
  </si>
  <si>
    <t>Agora Central Europe - společnost pro demokracii a kulturu</t>
  </si>
  <si>
    <t>"Občanské sdružení ABECEDA"</t>
  </si>
  <si>
    <t>Středisko ekologické výchovy Sever, Základní článek Hnutí Brontosaurus</t>
  </si>
  <si>
    <t>ZRS, TS, HP</t>
  </si>
  <si>
    <t>Dotační program - Zahraniční rozvojová spolupráce, Transformační spolupráce, Humanitární pomoc - celkem</t>
  </si>
  <si>
    <t>Člověk v tísni, o.p.s</t>
  </si>
  <si>
    <t>Charita Česká republika</t>
  </si>
  <si>
    <t>ADRA, o.p.s.</t>
  </si>
  <si>
    <t>Diakonie ČCE - středisko humanitární a rozvojové spolupráce</t>
  </si>
  <si>
    <t>MAGNA ČR, o.p.s.</t>
  </si>
  <si>
    <t>Evropský institut odkazu šoa, o.p.s., v likvidaci</t>
  </si>
  <si>
    <t>NESEHNUTÍ Brno</t>
  </si>
  <si>
    <t>Světlo pro svět - Light for the World, z.s.</t>
  </si>
  <si>
    <t>Společnost podané ruce o.p.s.</t>
  </si>
  <si>
    <t>INEX - Sdružení dobrovolných aktivit, z.s.</t>
  </si>
  <si>
    <t>Transparency International - Česká republika, o.p.s.</t>
  </si>
  <si>
    <t>NaZemi, z.s.</t>
  </si>
  <si>
    <t xml:space="preserve">Jagello 2000, z.s. </t>
  </si>
  <si>
    <t>Centrum pro studium demokracie a kultury, o.p.s.</t>
  </si>
  <si>
    <t>Agora CE o.p.s.</t>
  </si>
  <si>
    <t>Ekumenická akademie Praha, z.s.</t>
  </si>
  <si>
    <t>Institut pro evropskou politiku EUROPEUM, z.s.</t>
  </si>
  <si>
    <t>Lékaři bez hranic - Médecins Sans Frontiéres in Czech Republic, o.p.s.</t>
  </si>
  <si>
    <t>Multikulturní centrum Praha, z.s.</t>
  </si>
  <si>
    <t>Prague Civil Society Centre, nadační fond</t>
  </si>
  <si>
    <t>Arnika - Centrum pro podporu občanů</t>
  </si>
  <si>
    <t>ShineBean, o.p.s.</t>
  </si>
  <si>
    <t>Platforma podnikatelů pro zahraniční rozvojovou spolupráci, z.s.</t>
  </si>
  <si>
    <t>Organizace pro pomoc uprchlíkům, z.s.</t>
  </si>
  <si>
    <t>MOST ProTibet, o.p.s.</t>
  </si>
  <si>
    <t>Rada pro mezinárodní vztahy, z.s.</t>
  </si>
  <si>
    <t>POST BELLUM, o.p.s.</t>
  </si>
  <si>
    <t>Vojenský a špitální řád sv. Lazara Jeruzalemského, z.s.</t>
  </si>
  <si>
    <t>Femisphera z.s.</t>
  </si>
  <si>
    <t>Free Press for Eastern Europe, nadační fond</t>
  </si>
  <si>
    <t>Pontopolis z.s.</t>
  </si>
  <si>
    <t>Sante - spolek zdravotně znevýhodněných občanů a jejich přátel v Jaroměři, z.s.</t>
  </si>
  <si>
    <t>South East Asia - liaison, z.s.</t>
  </si>
  <si>
    <t>Poradna pro občanství/Občanská a lidská práva, z.s.</t>
  </si>
  <si>
    <t>PANT, z.s.</t>
  </si>
  <si>
    <t>Salesiánská asociace Dona Boska, z.s.</t>
  </si>
  <si>
    <t>Česká škola bez hranic</t>
  </si>
  <si>
    <t>MELTINGPOT z.s.</t>
  </si>
  <si>
    <t>Národní centrum bezpečnějšího internetu, z.s.</t>
  </si>
  <si>
    <t>Sluňákov - centrum ekologických aktivit města Olomouce, o.p.s.</t>
  </si>
  <si>
    <t>NADACE FORUM 2000</t>
  </si>
  <si>
    <t>Neslyšící s nadějí, z.s.</t>
  </si>
  <si>
    <t>České centrum fundraisingu, z.s.</t>
  </si>
  <si>
    <t>Občanské sdružení Sedm paprsků</t>
  </si>
  <si>
    <t>Centrum pro kulturu a společnost, z.s.</t>
  </si>
  <si>
    <t>Svaz měst a obcí České republiky</t>
  </si>
  <si>
    <t>Asociace společenské odpovědnosti, o.p.s.</t>
  </si>
  <si>
    <t>Partners Czech, o.p.s. v likvidaci</t>
  </si>
  <si>
    <t>Asociace českých filmových klubů, z.s.</t>
  </si>
  <si>
    <t>EDUCON, z.s.</t>
  </si>
  <si>
    <t>CzechINVENT technologická agentura, o.p.s.</t>
  </si>
  <si>
    <t>EducationTalentCulture, z.s.</t>
  </si>
  <si>
    <t>Občanské sdružení OMEGA plus</t>
  </si>
  <si>
    <t>PASOS z.s.</t>
  </si>
  <si>
    <t>HUMANITAS AFRIKA, o. p. s.</t>
  </si>
  <si>
    <t>Knihovna Václava Havla, o.p.s.</t>
  </si>
  <si>
    <t>Social Watch, z.s.</t>
  </si>
  <si>
    <t>Českobratrská církev evangelická</t>
  </si>
  <si>
    <t>Centrum Narovinu, o.p.s.</t>
  </si>
  <si>
    <t>Centrum humanitární pomoci krajanům, z.s.</t>
  </si>
  <si>
    <t>Ducatus Teschinensis z.s.</t>
  </si>
  <si>
    <t>Život bez bariér, z.s.</t>
  </si>
  <si>
    <t>Slovo 21, z.s.</t>
  </si>
  <si>
    <t>Nadační fond Festival spisovatelů Praha</t>
  </si>
  <si>
    <t>Piána na ulici z.s.</t>
  </si>
  <si>
    <t>3KINO, z.s.</t>
  </si>
  <si>
    <t>Demokratická aliance Romů ČR z.s.</t>
  </si>
  <si>
    <t>Občanský institut, z.s.</t>
  </si>
  <si>
    <t>Společnost pro vědy a umění, z.s.</t>
  </si>
  <si>
    <t>Demokratický střed, z.s.</t>
  </si>
  <si>
    <t>Dílna Tábor, z.s.</t>
  </si>
  <si>
    <t>Hnutí DUHA Jeseníky</t>
  </si>
  <si>
    <t>Pevnost - České centrum znakového jazyka, z.ú.</t>
  </si>
  <si>
    <t>Společnost Franze Kafky, z.s.</t>
  </si>
  <si>
    <t>České umění skla - The Czech Art of Glass, z.s.</t>
  </si>
  <si>
    <t>Bílé divadlo, z.s.</t>
  </si>
  <si>
    <t>Junák, z.s.</t>
  </si>
  <si>
    <t>Civitas per populi, o.p.s.</t>
  </si>
  <si>
    <t>Mezinárodní koordinační výbor zahraničních Čechů, z.s.</t>
  </si>
  <si>
    <t>Agentura pro rozvoj Broumovska, z.s.</t>
  </si>
  <si>
    <t>Evropské hodnoty z.s.</t>
  </si>
  <si>
    <t>CENTRUM VYSOČINA, o.p.s.</t>
  </si>
  <si>
    <t>Slunečnice z.s.</t>
  </si>
  <si>
    <t>Nadace Brücke/Most-Stiftung, organizační složka</t>
  </si>
  <si>
    <t>Dobrovolnické centrum, z.s.</t>
  </si>
  <si>
    <t>Kruh občanů České republiky vyhnaných v roce 1938 z pohraničí, z.s.</t>
  </si>
  <si>
    <t>Česko - ruská společnost, z.s.</t>
  </si>
  <si>
    <t>Taneční studio Light zapsaný spolek</t>
  </si>
  <si>
    <t>Omnium, z.s.</t>
  </si>
  <si>
    <t>České fórum pro rozvojovou spolupráci (FoRS), z.s.</t>
  </si>
  <si>
    <t>Development Worldwide, z.s.</t>
  </si>
  <si>
    <t>Fairtrade Česko a Slovensko, z.s.</t>
  </si>
  <si>
    <t>Dotační program (Zahraniční rozvojová spolupráce, Transformační spolupráce, Humanitární pomoc)</t>
  </si>
  <si>
    <t>Max. počet příjemců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</si>
</sst>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1" formatCode="_-* #,##0\ _K_č_-;\-* #,##0\ _K_č_-;_-* &quot;-&quot;\ _K_č_-;_-@_-"/>
    <numFmt numFmtId="43" formatCode="_-* #,##0.00\ _K_č_-;\-* #,##0.00\ _K_č_-;_-* &quot;-&quot;??\ _K_č_-;_-@_-"/>
    <numFmt numFmtId="164" formatCode="_-* #,##0\ _K_č_s_-;\-* #,##0\ _K_č_s_-;_-* &quot;-&quot;\ _K_č_s_-;_-@_-"/>
    <numFmt numFmtId="165" formatCode="m\o\n\th\ d\,\ \y\y\y\y"/>
    <numFmt numFmtId="166" formatCode="d/\ m\Řs\ˇ\c\ yyyy"/>
  </numFmts>
  <fonts count="49" x14ac:knownFonts="1"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</font>
    <font>
      <sz val="1"/>
      <color indexed="8"/>
      <name val="Courier"/>
      <family val="3"/>
    </font>
    <font>
      <sz val="10"/>
      <color indexed="8"/>
      <name val="Arial"/>
      <family val="2"/>
    </font>
    <font>
      <sz val="10"/>
      <color indexed="9"/>
      <name val="Arial"/>
      <family val="2"/>
    </font>
    <font>
      <sz val="11"/>
      <color indexed="9"/>
      <name val="Calibri"/>
      <family val="2"/>
    </font>
    <font>
      <sz val="11"/>
      <color indexed="8"/>
      <name val="Calibri"/>
      <family val="2"/>
    </font>
    <font>
      <sz val="11"/>
      <color indexed="37"/>
      <name val="Calibri"/>
      <family val="2"/>
    </font>
    <font>
      <b/>
      <sz val="11"/>
      <color indexed="17"/>
      <name val="Calibri"/>
      <family val="2"/>
    </font>
    <font>
      <b/>
      <sz val="11"/>
      <color indexed="8"/>
      <name val="Calibri"/>
      <family val="2"/>
    </font>
    <font>
      <i/>
      <sz val="10"/>
      <color indexed="18"/>
      <name val="Arial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"/>
      <color indexed="8"/>
      <name val="Courier"/>
      <family val="3"/>
    </font>
    <font>
      <b/>
      <sz val="11"/>
      <color indexed="9"/>
      <name val="Calibri"/>
      <family val="2"/>
    </font>
    <font>
      <sz val="11"/>
      <color indexed="48"/>
      <name val="Calibri"/>
      <family val="2"/>
    </font>
    <font>
      <sz val="11"/>
      <color indexed="17"/>
      <name val="Calibri"/>
      <family val="2"/>
    </font>
    <font>
      <sz val="9"/>
      <name val="Times New Roman"/>
      <family val="1"/>
      <charset val="238"/>
    </font>
    <font>
      <sz val="10"/>
      <name val="Times New Roman CE"/>
      <charset val="238"/>
    </font>
    <font>
      <sz val="8"/>
      <name val="Arial"/>
      <family val="2"/>
      <charset val="238"/>
    </font>
    <font>
      <b/>
      <sz val="11"/>
      <color indexed="63"/>
      <name val="Calibri"/>
      <family val="2"/>
    </font>
    <font>
      <b/>
      <sz val="8"/>
      <name val="Arial"/>
      <family val="2"/>
    </font>
    <font>
      <b/>
      <sz val="8"/>
      <color indexed="8"/>
      <name val="Arial"/>
      <family val="2"/>
    </font>
    <font>
      <sz val="8"/>
      <name val="Arial"/>
      <family val="2"/>
    </font>
    <font>
      <b/>
      <sz val="8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</font>
    <font>
      <sz val="8"/>
      <color indexed="8"/>
      <name val="Arial"/>
      <family val="2"/>
    </font>
    <font>
      <sz val="8"/>
      <color indexed="62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4"/>
      <name val="Calibri"/>
      <family val="2"/>
    </font>
    <font>
      <sz val="12"/>
      <color theme="1"/>
      <name val="Times New Roman"/>
      <family val="2"/>
      <charset val="238"/>
    </font>
    <font>
      <sz val="11"/>
      <color theme="1"/>
      <name val="Times New Roman"/>
      <family val="1"/>
      <charset val="238"/>
    </font>
    <font>
      <sz val="10.5"/>
      <color theme="1"/>
      <name val="Times New Roman"/>
      <family val="1"/>
      <charset val="238"/>
    </font>
    <font>
      <sz val="9"/>
      <color theme="1"/>
      <name val="Calibri"/>
      <family val="2"/>
      <charset val="238"/>
      <scheme val="minor"/>
    </font>
    <font>
      <u/>
      <sz val="11"/>
      <color theme="1"/>
      <name val="Times New Roman"/>
      <family val="1"/>
      <charset val="238"/>
    </font>
    <font>
      <sz val="9"/>
      <color theme="1"/>
      <name val="Times New Roman"/>
      <family val="1"/>
      <charset val="238"/>
    </font>
    <font>
      <b/>
      <sz val="14"/>
      <color theme="1"/>
      <name val="Times New Roman"/>
      <family val="1"/>
      <charset val="238"/>
    </font>
    <font>
      <b/>
      <sz val="14"/>
      <color theme="1"/>
      <name val="Calibri"/>
      <family val="2"/>
      <charset val="238"/>
      <scheme val="minor"/>
    </font>
    <font>
      <sz val="10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sz val="12"/>
      <color theme="1"/>
      <name val="Calibri"/>
      <family val="2"/>
      <charset val="238"/>
      <scheme val="minor"/>
    </font>
    <font>
      <sz val="11"/>
      <name val="Times New Roman"/>
      <family val="1"/>
      <charset val="238"/>
    </font>
  </fonts>
  <fills count="61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7"/>
      </patternFill>
    </fill>
    <fill>
      <patternFill patternType="solid">
        <fgColor indexed="41"/>
      </patternFill>
    </fill>
    <fill>
      <patternFill patternType="solid">
        <fgColor indexed="40"/>
      </patternFill>
    </fill>
    <fill>
      <patternFill patternType="solid">
        <fgColor indexed="50"/>
      </patternFill>
    </fill>
    <fill>
      <patternFill patternType="solid">
        <fgColor indexed="35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22"/>
      </patternFill>
    </fill>
    <fill>
      <patternFill patternType="solid">
        <fgColor indexed="57"/>
      </patternFill>
    </fill>
    <fill>
      <patternFill patternType="solid">
        <fgColor indexed="24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8"/>
      </patternFill>
    </fill>
    <fill>
      <patternFill patternType="solid">
        <fgColor indexed="48"/>
        <bgColor indexed="48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25"/>
        <bgColor indexed="25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57"/>
        <bgColor indexed="57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5"/>
        <bgColor indexed="55"/>
      </patternFill>
    </fill>
    <fill>
      <patternFill patternType="solid">
        <fgColor indexed="18"/>
        <bgColor indexed="18"/>
      </patternFill>
    </fill>
    <fill>
      <patternFill patternType="solid">
        <fgColor indexed="23"/>
        <bgColor indexed="23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49"/>
        <bgColor indexed="49"/>
      </patternFill>
    </fill>
    <fill>
      <patternFill patternType="solid">
        <fgColor indexed="53"/>
        <b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2"/>
        <bgColor indexed="52"/>
      </patternFill>
    </fill>
    <fill>
      <patternFill patternType="solid">
        <fgColor indexed="35"/>
        <bgColor indexed="35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3"/>
        <bgColor indexed="64"/>
      </patternFill>
    </fill>
    <fill>
      <patternFill patternType="solid">
        <fgColor indexed="12"/>
      </patternFill>
    </fill>
    <fill>
      <patternFill patternType="solid">
        <fgColor indexed="10"/>
      </patternFill>
    </fill>
    <fill>
      <patternFill patternType="solid">
        <fgColor indexed="53"/>
      </patternFill>
    </fill>
    <fill>
      <patternFill patternType="lightUp">
        <fgColor indexed="48"/>
        <bgColor indexed="41"/>
      </patternFill>
    </fill>
    <fill>
      <patternFill patternType="solid">
        <fgColor indexed="58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indexed="23"/>
      </patternFill>
    </fill>
    <fill>
      <patternFill patternType="solid">
        <fgColor indexed="9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5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/>
      <right/>
      <top/>
      <bottom style="thick">
        <color indexed="48"/>
      </bottom>
      <diagonal/>
    </border>
    <border>
      <left/>
      <right/>
      <top/>
      <bottom style="thick">
        <color indexed="58"/>
      </bottom>
      <diagonal/>
    </border>
    <border>
      <left/>
      <right/>
      <top/>
      <bottom style="medium">
        <color indexed="58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17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auto="1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37">
    <xf numFmtId="0" fontId="0" fillId="0" borderId="0"/>
    <xf numFmtId="0" fontId="2" fillId="0" borderId="0"/>
    <xf numFmtId="0" fontId="5" fillId="0" borderId="0">
      <protection locked="0"/>
    </xf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4" borderId="0" applyNumberFormat="0" applyBorder="0" applyAlignment="0" applyProtection="0"/>
    <xf numFmtId="0" fontId="6" fillId="3" borderId="0" applyNumberFormat="0" applyBorder="0" applyAlignment="0" applyProtection="0"/>
    <xf numFmtId="0" fontId="6" fillId="11" borderId="0" applyNumberFormat="0" applyBorder="0" applyAlignment="0" applyProtection="0"/>
    <xf numFmtId="0" fontId="6" fillId="5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3" borderId="0" applyNumberFormat="0" applyBorder="0" applyAlignment="0" applyProtection="0"/>
    <xf numFmtId="0" fontId="7" fillId="17" borderId="0" applyNumberFormat="0" applyBorder="0" applyAlignment="0" applyProtection="0"/>
    <xf numFmtId="0" fontId="7" fillId="5" borderId="0" applyNumberFormat="0" applyBorder="0" applyAlignment="0" applyProtection="0"/>
    <xf numFmtId="0" fontId="7" fillId="12" borderId="0" applyNumberFormat="0" applyBorder="0" applyAlignment="0" applyProtection="0"/>
    <xf numFmtId="0" fontId="7" fillId="13" borderId="0" applyNumberFormat="0" applyBorder="0" applyAlignment="0" applyProtection="0"/>
    <xf numFmtId="0" fontId="7" fillId="17" borderId="0" applyNumberFormat="0" applyBorder="0" applyAlignment="0" applyProtection="0"/>
    <xf numFmtId="0" fontId="7" fillId="10" borderId="0" applyNumberFormat="0" applyBorder="0" applyAlignment="0" applyProtection="0"/>
    <xf numFmtId="0" fontId="8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8" fillId="21" borderId="0" applyNumberFormat="0" applyBorder="0" applyAlignment="0" applyProtection="0"/>
    <xf numFmtId="0" fontId="8" fillId="22" borderId="0" applyNumberFormat="0" applyBorder="0" applyAlignment="0" applyProtection="0"/>
    <xf numFmtId="0" fontId="9" fillId="23" borderId="0" applyNumberFormat="0" applyBorder="0" applyAlignment="0" applyProtection="0"/>
    <xf numFmtId="0" fontId="9" fillId="24" borderId="0" applyNumberFormat="0" applyBorder="0" applyAlignment="0" applyProtection="0"/>
    <xf numFmtId="0" fontId="8" fillId="25" borderId="0" applyNumberFormat="0" applyBorder="0" applyAlignment="0" applyProtection="0"/>
    <xf numFmtId="0" fontId="8" fillId="26" borderId="0" applyNumberFormat="0" applyBorder="0" applyAlignment="0" applyProtection="0"/>
    <xf numFmtId="0" fontId="9" fillId="27" borderId="0" applyNumberFormat="0" applyBorder="0" applyAlignment="0" applyProtection="0"/>
    <xf numFmtId="0" fontId="9" fillId="28" borderId="0" applyNumberFormat="0" applyBorder="0" applyAlignment="0" applyProtection="0"/>
    <xf numFmtId="0" fontId="8" fillId="29" borderId="0" applyNumberFormat="0" applyBorder="0" applyAlignment="0" applyProtection="0"/>
    <xf numFmtId="0" fontId="8" fillId="30" borderId="0" applyNumberFormat="0" applyBorder="0" applyAlignment="0" applyProtection="0"/>
    <xf numFmtId="0" fontId="8" fillId="31" borderId="0" applyNumberFormat="0" applyBorder="0" applyAlignment="0" applyProtection="0"/>
    <xf numFmtId="0" fontId="9" fillId="23" borderId="0" applyNumberFormat="0" applyBorder="0" applyAlignment="0" applyProtection="0"/>
    <xf numFmtId="0" fontId="9" fillId="30" borderId="0" applyNumberFormat="0" applyBorder="0" applyAlignment="0" applyProtection="0"/>
    <xf numFmtId="0" fontId="8" fillId="24" borderId="0" applyNumberFormat="0" applyBorder="0" applyAlignment="0" applyProtection="0"/>
    <xf numFmtId="0" fontId="8" fillId="32" borderId="0" applyNumberFormat="0" applyBorder="0" applyAlignment="0" applyProtection="0"/>
    <xf numFmtId="0" fontId="8" fillId="21" borderId="0" applyNumberFormat="0" applyBorder="0" applyAlignment="0" applyProtection="0"/>
    <xf numFmtId="0" fontId="9" fillId="33" borderId="0" applyNumberFormat="0" applyBorder="0" applyAlignment="0" applyProtection="0"/>
    <xf numFmtId="0" fontId="9" fillId="34" borderId="0" applyNumberFormat="0" applyBorder="0" applyAlignment="0" applyProtection="0"/>
    <xf numFmtId="0" fontId="8" fillId="21" borderId="0" applyNumberFormat="0" applyBorder="0" applyAlignment="0" applyProtection="0"/>
    <xf numFmtId="0" fontId="8" fillId="35" borderId="0" applyNumberFormat="0" applyBorder="0" applyAlignment="0" applyProtection="0"/>
    <xf numFmtId="0" fontId="8" fillId="36" borderId="0" applyNumberFormat="0" applyBorder="0" applyAlignment="0" applyProtection="0"/>
    <xf numFmtId="0" fontId="9" fillId="37" borderId="0" applyNumberFormat="0" applyBorder="0" applyAlignment="0" applyProtection="0"/>
    <xf numFmtId="0" fontId="9" fillId="38" borderId="0" applyNumberFormat="0" applyBorder="0" applyAlignment="0" applyProtection="0"/>
    <xf numFmtId="0" fontId="8" fillId="39" borderId="0" applyNumberFormat="0" applyBorder="0" applyAlignment="0" applyProtection="0"/>
    <xf numFmtId="0" fontId="8" fillId="40" borderId="0" applyNumberFormat="0" applyBorder="0" applyAlignment="0" applyProtection="0"/>
    <xf numFmtId="0" fontId="10" fillId="37" borderId="0" applyNumberFormat="0" applyBorder="0" applyAlignment="0" applyProtection="0"/>
    <xf numFmtId="0" fontId="11" fillId="41" borderId="1" applyNumberFormat="0" applyAlignment="0" applyProtection="0"/>
    <xf numFmtId="0" fontId="5" fillId="0" borderId="0">
      <protection locked="0"/>
    </xf>
    <xf numFmtId="0" fontId="5" fillId="0" borderId="0">
      <protection locked="0"/>
    </xf>
    <xf numFmtId="164" fontId="4" fillId="0" borderId="0" applyFont="0" applyFill="0" applyBorder="0" applyAlignment="0" applyProtection="0"/>
    <xf numFmtId="41" fontId="3" fillId="0" borderId="0" applyFont="0" applyFill="0" applyBorder="0" applyAlignment="0" applyProtection="0"/>
    <xf numFmtId="165" fontId="5" fillId="0" borderId="0">
      <protection locked="0"/>
    </xf>
    <xf numFmtId="166" fontId="5" fillId="0" borderId="0">
      <protection locked="0"/>
    </xf>
    <xf numFmtId="0" fontId="12" fillId="42" borderId="0" applyNumberFormat="0" applyBorder="0" applyAlignment="0" applyProtection="0"/>
    <xf numFmtId="0" fontId="12" fillId="43" borderId="0" applyNumberFormat="0" applyBorder="0" applyAlignment="0" applyProtection="0"/>
    <xf numFmtId="0" fontId="12" fillId="44" borderId="0" applyNumberFormat="0" applyBorder="0" applyAlignment="0" applyProtection="0"/>
    <xf numFmtId="0" fontId="13" fillId="0" borderId="0" applyNumberFormat="0" applyFill="0" applyBorder="0" applyAlignment="0" applyProtection="0"/>
    <xf numFmtId="0" fontId="5" fillId="0" borderId="0">
      <protection locked="0"/>
    </xf>
    <xf numFmtId="0" fontId="9" fillId="28" borderId="0" applyNumberFormat="0" applyBorder="0" applyAlignment="0" applyProtection="0"/>
    <xf numFmtId="0" fontId="14" fillId="0" borderId="2" applyNumberFormat="0" applyFill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0">
      <protection locked="0"/>
    </xf>
    <xf numFmtId="0" fontId="17" fillId="0" borderId="0">
      <protection locked="0"/>
    </xf>
    <xf numFmtId="0" fontId="18" fillId="31" borderId="5" applyNumberFormat="0" applyAlignment="0" applyProtection="0"/>
    <xf numFmtId="0" fontId="19" fillId="38" borderId="1" applyNumberFormat="0" applyAlignment="0" applyProtection="0"/>
    <xf numFmtId="0" fontId="20" fillId="0" borderId="6" applyNumberFormat="0" applyFill="0" applyAlignment="0" applyProtection="0"/>
    <xf numFmtId="0" fontId="5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20" fillId="38" borderId="0" applyNumberFormat="0" applyBorder="0" applyAlignment="0" applyProtection="0"/>
    <xf numFmtId="0" fontId="21" fillId="0" borderId="0"/>
    <xf numFmtId="0" fontId="3" fillId="0" borderId="0"/>
    <xf numFmtId="0" fontId="3" fillId="0" borderId="0"/>
    <xf numFmtId="0" fontId="22" fillId="0" borderId="0"/>
    <xf numFmtId="0" fontId="2" fillId="0" borderId="0"/>
    <xf numFmtId="0" fontId="37" fillId="0" borderId="0"/>
    <xf numFmtId="0" fontId="23" fillId="37" borderId="1" applyNumberFormat="0" applyFont="0" applyAlignment="0" applyProtection="0"/>
    <xf numFmtId="0" fontId="24" fillId="41" borderId="7" applyNumberFormat="0" applyAlignment="0" applyProtection="0"/>
    <xf numFmtId="0" fontId="5" fillId="0" borderId="0">
      <protection locked="0"/>
    </xf>
    <xf numFmtId="0" fontId="5" fillId="0" borderId="0">
      <protection locked="0"/>
    </xf>
    <xf numFmtId="4" fontId="25" fillId="47" borderId="1" applyNumberFormat="0" applyProtection="0">
      <alignment vertical="center"/>
    </xf>
    <xf numFmtId="4" fontId="25" fillId="47" borderId="1" applyNumberFormat="0" applyProtection="0">
      <alignment vertical="center"/>
    </xf>
    <xf numFmtId="4" fontId="25" fillId="47" borderId="1" applyNumberFormat="0" applyProtection="0">
      <alignment horizontal="left" vertical="center" indent="1"/>
    </xf>
    <xf numFmtId="0" fontId="26" fillId="45" borderId="8" applyNumberFormat="0" applyProtection="0">
      <alignment horizontal="left" vertical="top" indent="1"/>
    </xf>
    <xf numFmtId="4" fontId="27" fillId="2" borderId="1" applyNumberFormat="0" applyProtection="0">
      <alignment horizontal="right" vertical="center"/>
    </xf>
    <xf numFmtId="4" fontId="27" fillId="48" borderId="1" applyNumberFormat="0" applyProtection="0">
      <alignment horizontal="right" vertical="center"/>
    </xf>
    <xf numFmtId="4" fontId="27" fillId="49" borderId="9" applyNumberFormat="0" applyProtection="0">
      <alignment horizontal="right" vertical="center"/>
    </xf>
    <xf numFmtId="4" fontId="27" fillId="10" borderId="1" applyNumberFormat="0" applyProtection="0">
      <alignment horizontal="right" vertical="center"/>
    </xf>
    <xf numFmtId="4" fontId="27" fillId="16" borderId="1" applyNumberFormat="0" applyProtection="0">
      <alignment horizontal="right" vertical="center"/>
    </xf>
    <xf numFmtId="4" fontId="27" fillId="50" borderId="1" applyNumberFormat="0" applyProtection="0">
      <alignment horizontal="right" vertical="center"/>
    </xf>
    <xf numFmtId="4" fontId="27" fillId="12" borderId="1" applyNumberFormat="0" applyProtection="0">
      <alignment horizontal="right" vertical="center"/>
    </xf>
    <xf numFmtId="4" fontId="27" fillId="6" borderId="1" applyNumberFormat="0" applyProtection="0">
      <alignment horizontal="right" vertical="center"/>
    </xf>
    <xf numFmtId="4" fontId="27" fillId="9" borderId="1" applyNumberFormat="0" applyProtection="0">
      <alignment horizontal="right" vertical="center"/>
    </xf>
    <xf numFmtId="4" fontId="27" fillId="51" borderId="9" applyNumberFormat="0" applyProtection="0">
      <alignment horizontal="left" vertical="center" indent="1"/>
    </xf>
    <xf numFmtId="0" fontId="28" fillId="0" borderId="0"/>
    <xf numFmtId="0" fontId="23" fillId="0" borderId="0">
      <alignment horizontal="left"/>
    </xf>
    <xf numFmtId="0" fontId="29" fillId="52" borderId="0"/>
    <xf numFmtId="4" fontId="30" fillId="14" borderId="9" applyNumberFormat="0" applyProtection="0">
      <alignment horizontal="left" vertical="center" indent="1"/>
    </xf>
    <xf numFmtId="4" fontId="30" fillId="14" borderId="9" applyNumberFormat="0" applyProtection="0">
      <alignment horizontal="left" vertical="center" indent="1"/>
    </xf>
    <xf numFmtId="4" fontId="27" fillId="53" borderId="1" applyNumberFormat="0" applyProtection="0">
      <alignment horizontal="right" vertical="center"/>
    </xf>
    <xf numFmtId="4" fontId="27" fillId="4" borderId="9" applyNumberFormat="0" applyProtection="0">
      <alignment horizontal="left" vertical="center" indent="1"/>
    </xf>
    <xf numFmtId="4" fontId="27" fillId="5" borderId="9" applyNumberFormat="0" applyProtection="0">
      <alignment horizontal="left" vertical="center" indent="1"/>
    </xf>
    <xf numFmtId="0" fontId="27" fillId="11" borderId="1" applyNumberFormat="0" applyProtection="0">
      <alignment horizontal="left" vertical="center" indent="1"/>
    </xf>
    <xf numFmtId="0" fontId="23" fillId="14" borderId="8" applyNumberFormat="0" applyProtection="0">
      <alignment horizontal="left" vertical="top" indent="1"/>
    </xf>
    <xf numFmtId="0" fontId="27" fillId="54" borderId="1" applyNumberFormat="0" applyProtection="0">
      <alignment horizontal="left" vertical="center" indent="1"/>
    </xf>
    <xf numFmtId="0" fontId="23" fillId="5" borderId="8" applyNumberFormat="0" applyProtection="0">
      <alignment horizontal="left" vertical="top" indent="1"/>
    </xf>
    <xf numFmtId="0" fontId="27" fillId="8" borderId="1" applyNumberFormat="0" applyProtection="0">
      <alignment horizontal="left" vertical="center" indent="1"/>
    </xf>
    <xf numFmtId="0" fontId="23" fillId="8" borderId="8" applyNumberFormat="0" applyProtection="0">
      <alignment horizontal="left" vertical="top" indent="1"/>
    </xf>
    <xf numFmtId="0" fontId="27" fillId="4" borderId="1" applyNumberFormat="0" applyProtection="0">
      <alignment horizontal="left" vertical="center" indent="1"/>
    </xf>
    <xf numFmtId="0" fontId="23" fillId="4" borderId="8" applyNumberFormat="0" applyProtection="0">
      <alignment horizontal="left" vertical="top" indent="1"/>
    </xf>
    <xf numFmtId="4" fontId="27" fillId="15" borderId="1" applyNumberFormat="0" applyProtection="0">
      <alignment horizontal="left" vertical="center" indent="1"/>
    </xf>
    <xf numFmtId="0" fontId="23" fillId="55" borderId="10" applyNumberFormat="0">
      <protection locked="0"/>
    </xf>
    <xf numFmtId="0" fontId="25" fillId="14" borderId="11" applyBorder="0"/>
    <xf numFmtId="4" fontId="31" fillId="46" borderId="8" applyNumberFormat="0" applyProtection="0">
      <alignment vertical="center"/>
    </xf>
    <xf numFmtId="4" fontId="32" fillId="56" borderId="12" applyNumberFormat="0" applyProtection="0">
      <alignment vertical="center"/>
    </xf>
    <xf numFmtId="4" fontId="31" fillId="11" borderId="8" applyNumberFormat="0" applyProtection="0">
      <alignment horizontal="left" vertical="center" indent="1"/>
    </xf>
    <xf numFmtId="0" fontId="31" fillId="46" borderId="8" applyNumberFormat="0" applyProtection="0">
      <alignment horizontal="left" vertical="top" indent="1"/>
    </xf>
    <xf numFmtId="4" fontId="27" fillId="0" borderId="1" applyNumberFormat="0" applyProtection="0">
      <alignment horizontal="right" vertical="center"/>
    </xf>
    <xf numFmtId="4" fontId="25" fillId="0" borderId="1" applyNumberFormat="0" applyProtection="0">
      <alignment horizontal="right" vertical="center"/>
    </xf>
    <xf numFmtId="4" fontId="27" fillId="15" borderId="1" applyNumberFormat="0" applyProtection="0">
      <alignment horizontal="left" vertical="center" indent="1"/>
    </xf>
    <xf numFmtId="0" fontId="31" fillId="5" borderId="8" applyNumberFormat="0" applyProtection="0">
      <alignment horizontal="left" vertical="top" indent="1"/>
    </xf>
    <xf numFmtId="4" fontId="33" fillId="57" borderId="9" applyNumberFormat="0" applyProtection="0">
      <alignment horizontal="left" vertical="center" indent="1"/>
    </xf>
    <xf numFmtId="0" fontId="27" fillId="58" borderId="12"/>
    <xf numFmtId="4" fontId="34" fillId="55" borderId="1" applyNumberFormat="0" applyProtection="0">
      <alignment horizontal="right" vertical="center"/>
    </xf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5" fillId="0" borderId="13">
      <protection locked="0"/>
    </xf>
    <xf numFmtId="0" fontId="36" fillId="0" borderId="0" applyNumberFormat="0" applyFill="0" applyBorder="0" applyAlignment="0" applyProtection="0"/>
    <xf numFmtId="43" fontId="47" fillId="0" borderId="0" applyFont="0" applyFill="0" applyBorder="0" applyAlignment="0" applyProtection="0"/>
    <xf numFmtId="0" fontId="3" fillId="0" borderId="0"/>
    <xf numFmtId="0" fontId="3" fillId="0" borderId="0"/>
  </cellStyleXfs>
  <cellXfs count="60">
    <xf numFmtId="0" fontId="0" fillId="0" borderId="0" xfId="0"/>
    <xf numFmtId="0" fontId="0" fillId="0" borderId="0" xfId="0" applyAlignment="1">
      <alignment horizontal="centerContinuous" wrapText="1"/>
    </xf>
    <xf numFmtId="0" fontId="44" fillId="0" borderId="0" xfId="0" applyFont="1" applyAlignment="1">
      <alignment horizontal="centerContinuous" wrapText="1"/>
    </xf>
    <xf numFmtId="0" fontId="0" fillId="0" borderId="0" xfId="0" applyAlignment="1">
      <alignment horizontal="centerContinuous" vertical="center"/>
    </xf>
    <xf numFmtId="0" fontId="43" fillId="0" borderId="0" xfId="80" applyFont="1" applyAlignment="1">
      <alignment horizontal="centerContinuous" vertical="center"/>
    </xf>
    <xf numFmtId="0" fontId="2" fillId="0" borderId="0" xfId="80"/>
    <xf numFmtId="0" fontId="38" fillId="0" borderId="0" xfId="80" applyFont="1"/>
    <xf numFmtId="0" fontId="40" fillId="0" borderId="0" xfId="80" applyFont="1" applyBorder="1"/>
    <xf numFmtId="0" fontId="41" fillId="0" borderId="0" xfId="80" applyFont="1"/>
    <xf numFmtId="0" fontId="38" fillId="0" borderId="0" xfId="80" applyFont="1" applyBorder="1" applyAlignment="1">
      <alignment horizontal="left" vertical="center" wrapText="1"/>
    </xf>
    <xf numFmtId="4" fontId="38" fillId="0" borderId="0" xfId="80" applyNumberFormat="1" applyFont="1" applyBorder="1" applyAlignment="1">
      <alignment horizontal="right" vertical="center"/>
    </xf>
    <xf numFmtId="0" fontId="39" fillId="0" borderId="16" xfId="0" applyFont="1" applyBorder="1" applyAlignment="1">
      <alignment horizontal="center" vertical="center"/>
    </xf>
    <xf numFmtId="4" fontId="38" fillId="0" borderId="0" xfId="80" applyNumberFormat="1" applyFont="1"/>
    <xf numFmtId="4" fontId="0" fillId="0" borderId="0" xfId="0" applyNumberFormat="1"/>
    <xf numFmtId="0" fontId="48" fillId="0" borderId="15" xfId="80" applyFont="1" applyBorder="1" applyAlignment="1">
      <alignment horizontal="right" vertical="center" wrapText="1"/>
    </xf>
    <xf numFmtId="49" fontId="48" fillId="0" borderId="15" xfId="80" applyNumberFormat="1" applyFont="1" applyBorder="1" applyAlignment="1">
      <alignment horizontal="right" vertical="center" wrapText="1"/>
    </xf>
    <xf numFmtId="0" fontId="48" fillId="0" borderId="15" xfId="1" applyFont="1" applyBorder="1" applyAlignment="1">
      <alignment wrapText="1"/>
    </xf>
    <xf numFmtId="0" fontId="39" fillId="0" borderId="18" xfId="80" applyFont="1" applyBorder="1" applyAlignment="1">
      <alignment horizontal="center" vertical="center" wrapText="1"/>
    </xf>
    <xf numFmtId="0" fontId="39" fillId="0" borderId="18" xfId="80" applyFont="1" applyBorder="1" applyAlignment="1">
      <alignment horizontal="center" vertical="center"/>
    </xf>
    <xf numFmtId="0" fontId="38" fillId="60" borderId="19" xfId="0" applyFont="1" applyFill="1" applyBorder="1"/>
    <xf numFmtId="0" fontId="39" fillId="0" borderId="24" xfId="80" applyFont="1" applyFill="1" applyBorder="1" applyAlignment="1">
      <alignment horizontal="center" vertical="center" wrapText="1"/>
    </xf>
    <xf numFmtId="0" fontId="39" fillId="0" borderId="18" xfId="80" applyFont="1" applyFill="1" applyBorder="1" applyAlignment="1">
      <alignment horizontal="center" vertical="center" wrapText="1"/>
    </xf>
    <xf numFmtId="0" fontId="38" fillId="0" borderId="15" xfId="1" applyFont="1" applyBorder="1" applyAlignment="1">
      <alignment wrapText="1"/>
    </xf>
    <xf numFmtId="0" fontId="38" fillId="59" borderId="25" xfId="0" applyFont="1" applyFill="1" applyBorder="1"/>
    <xf numFmtId="0" fontId="38" fillId="59" borderId="26" xfId="80" applyFont="1" applyFill="1" applyBorder="1" applyAlignment="1">
      <alignment horizontal="left" vertical="center" wrapText="1"/>
    </xf>
    <xf numFmtId="0" fontId="38" fillId="59" borderId="27" xfId="80" applyFont="1" applyFill="1" applyBorder="1" applyAlignment="1">
      <alignment horizontal="left" vertical="center" wrapText="1"/>
    </xf>
    <xf numFmtId="0" fontId="38" fillId="60" borderId="21" xfId="0" applyFont="1" applyFill="1" applyBorder="1"/>
    <xf numFmtId="0" fontId="48" fillId="0" borderId="22" xfId="1" applyFont="1" applyBorder="1" applyAlignment="1">
      <alignment wrapText="1"/>
    </xf>
    <xf numFmtId="3" fontId="38" fillId="59" borderId="27" xfId="80" applyNumberFormat="1" applyFont="1" applyFill="1" applyBorder="1" applyAlignment="1">
      <alignment horizontal="right" vertical="center"/>
    </xf>
    <xf numFmtId="3" fontId="38" fillId="59" borderId="28" xfId="80" applyNumberFormat="1" applyFont="1" applyFill="1" applyBorder="1" applyAlignment="1">
      <alignment horizontal="right" vertical="center"/>
    </xf>
    <xf numFmtId="0" fontId="38" fillId="0" borderId="14" xfId="0" applyFont="1" applyBorder="1" applyAlignment="1">
      <alignment horizontal="right"/>
    </xf>
    <xf numFmtId="0" fontId="38" fillId="0" borderId="15" xfId="0" applyFont="1" applyBorder="1" applyAlignment="1">
      <alignment horizontal="right"/>
    </xf>
    <xf numFmtId="49" fontId="38" fillId="0" borderId="15" xfId="0" applyNumberFormat="1" applyFont="1" applyBorder="1" applyAlignment="1">
      <alignment horizontal="right"/>
    </xf>
    <xf numFmtId="1" fontId="38" fillId="0" borderId="15" xfId="0" applyNumberFormat="1" applyFont="1" applyBorder="1"/>
    <xf numFmtId="1" fontId="38" fillId="0" borderId="15" xfId="0" applyNumberFormat="1" applyFont="1" applyBorder="1" applyAlignment="1">
      <alignment horizontal="right"/>
    </xf>
    <xf numFmtId="1" fontId="38" fillId="0" borderId="22" xfId="0" applyNumberFormat="1" applyFont="1" applyBorder="1"/>
    <xf numFmtId="3" fontId="38" fillId="60" borderId="17" xfId="0" applyNumberFormat="1" applyFont="1" applyFill="1" applyBorder="1"/>
    <xf numFmtId="3" fontId="38" fillId="60" borderId="15" xfId="0" applyNumberFormat="1" applyFont="1" applyFill="1" applyBorder="1"/>
    <xf numFmtId="3" fontId="38" fillId="60" borderId="15" xfId="0" applyNumberFormat="1" applyFont="1" applyFill="1" applyBorder="1" applyAlignment="1">
      <alignment vertical="center"/>
    </xf>
    <xf numFmtId="3" fontId="38" fillId="0" borderId="15" xfId="0" applyNumberFormat="1" applyFont="1" applyBorder="1"/>
    <xf numFmtId="3" fontId="38" fillId="0" borderId="20" xfId="0" applyNumberFormat="1" applyFont="1" applyBorder="1"/>
    <xf numFmtId="3" fontId="38" fillId="0" borderId="29" xfId="0" applyNumberFormat="1" applyFont="1" applyBorder="1"/>
    <xf numFmtId="3" fontId="38" fillId="0" borderId="15" xfId="0" applyNumberFormat="1" applyFont="1" applyBorder="1" applyAlignment="1">
      <alignment vertical="center"/>
    </xf>
    <xf numFmtId="3" fontId="48" fillId="60" borderId="15" xfId="134" applyNumberFormat="1" applyFont="1" applyFill="1" applyBorder="1" applyAlignment="1">
      <alignment horizontal="right" vertical="center"/>
    </xf>
    <xf numFmtId="3" fontId="38" fillId="0" borderId="22" xfId="0" applyNumberFormat="1" applyFont="1" applyBorder="1"/>
    <xf numFmtId="3" fontId="38" fillId="0" borderId="22" xfId="0" applyNumberFormat="1" applyFont="1" applyBorder="1" applyAlignment="1">
      <alignment vertical="center"/>
    </xf>
    <xf numFmtId="3" fontId="38" fillId="0" borderId="23" xfId="0" applyNumberFormat="1" applyFont="1" applyBorder="1"/>
    <xf numFmtId="0" fontId="46" fillId="0" borderId="0" xfId="0" applyFont="1"/>
    <xf numFmtId="3" fontId="38" fillId="60" borderId="15" xfId="80" applyNumberFormat="1" applyFont="1" applyFill="1" applyBorder="1" applyAlignment="1">
      <alignment horizontal="right" vertical="center"/>
    </xf>
    <xf numFmtId="3" fontId="38" fillId="59" borderId="22" xfId="80" applyNumberFormat="1" applyFont="1" applyFill="1" applyBorder="1" applyAlignment="1">
      <alignment horizontal="right" vertical="center"/>
    </xf>
    <xf numFmtId="0" fontId="45" fillId="59" borderId="30" xfId="0" applyFont="1" applyFill="1" applyBorder="1" applyAlignment="1">
      <alignment horizontal="left" wrapText="1"/>
    </xf>
    <xf numFmtId="0" fontId="45" fillId="60" borderId="19" xfId="0" applyFont="1" applyFill="1" applyBorder="1" applyAlignment="1">
      <alignment wrapText="1"/>
    </xf>
    <xf numFmtId="0" fontId="38" fillId="0" borderId="0" xfId="80" applyFont="1" applyAlignment="1">
      <alignment vertical="center" wrapText="1"/>
    </xf>
    <xf numFmtId="0" fontId="42" fillId="0" borderId="0" xfId="80" applyFont="1" applyBorder="1" applyAlignment="1">
      <alignment horizontal="left" vertical="center" wrapText="1"/>
    </xf>
    <xf numFmtId="0" fontId="45" fillId="0" borderId="0" xfId="80" applyFont="1" applyBorder="1"/>
    <xf numFmtId="0" fontId="38" fillId="0" borderId="0" xfId="80" applyFont="1" applyAlignment="1">
      <alignment horizontal="center" vertical="center"/>
    </xf>
    <xf numFmtId="0" fontId="0" fillId="0" borderId="31" xfId="0" applyBorder="1"/>
    <xf numFmtId="3" fontId="1" fillId="60" borderId="32" xfId="0" applyNumberFormat="1" applyFont="1" applyFill="1" applyBorder="1" applyAlignment="1">
      <alignment vertical="center"/>
    </xf>
    <xf numFmtId="3" fontId="38" fillId="60" borderId="34" xfId="80" applyNumberFormat="1" applyFont="1" applyFill="1" applyBorder="1" applyAlignment="1">
      <alignment horizontal="right" vertical="center"/>
    </xf>
    <xf numFmtId="0" fontId="39" fillId="0" borderId="33" xfId="80" applyFont="1" applyFill="1" applyBorder="1" applyAlignment="1">
      <alignment horizontal="center" vertical="center" wrapText="1"/>
    </xf>
  </cellXfs>
  <cellStyles count="137">
    <cellStyle name="¬µrka" xfId="2"/>
    <cellStyle name="20% - Accent1" xfId="3"/>
    <cellStyle name="20% - Accent2" xfId="4"/>
    <cellStyle name="20% - Accent3" xfId="5"/>
    <cellStyle name="20% - Accent4" xfId="6"/>
    <cellStyle name="20% - Accent5" xfId="7"/>
    <cellStyle name="20% - Accent6" xfId="8"/>
    <cellStyle name="40% - Accent1" xfId="9"/>
    <cellStyle name="40% - Accent2" xfId="10"/>
    <cellStyle name="40% - Accent3" xfId="11"/>
    <cellStyle name="40% - Accent4" xfId="12"/>
    <cellStyle name="40% - Accent5" xfId="13"/>
    <cellStyle name="40% - Accent6" xfId="14"/>
    <cellStyle name="60% - Accent1" xfId="15"/>
    <cellStyle name="60% - Accent2" xfId="16"/>
    <cellStyle name="60% - Accent3" xfId="17"/>
    <cellStyle name="60% - Accent4" xfId="18"/>
    <cellStyle name="60% - Accent5" xfId="19"/>
    <cellStyle name="60% - Accent6" xfId="20"/>
    <cellStyle name="Accent1" xfId="21"/>
    <cellStyle name="Accent1 - 20%" xfId="22"/>
    <cellStyle name="Accent1 - 40%" xfId="23"/>
    <cellStyle name="Accent1 - 60%" xfId="24"/>
    <cellStyle name="Accent2" xfId="25"/>
    <cellStyle name="Accent2 - 20%" xfId="26"/>
    <cellStyle name="Accent2 - 40%" xfId="27"/>
    <cellStyle name="Accent2 - 60%" xfId="28"/>
    <cellStyle name="Accent3" xfId="29"/>
    <cellStyle name="Accent3 - 20%" xfId="30"/>
    <cellStyle name="Accent3 - 40%" xfId="31"/>
    <cellStyle name="Accent3 - 60%" xfId="32"/>
    <cellStyle name="Accent3_ADFZ200812" xfId="33"/>
    <cellStyle name="Accent4" xfId="34"/>
    <cellStyle name="Accent4 - 20%" xfId="35"/>
    <cellStyle name="Accent4 - 40%" xfId="36"/>
    <cellStyle name="Accent4 - 60%" xfId="37"/>
    <cellStyle name="Accent4_ADFZ200812" xfId="38"/>
    <cellStyle name="Accent5" xfId="39"/>
    <cellStyle name="Accent5 - 20%" xfId="40"/>
    <cellStyle name="Accent5 - 40%" xfId="41"/>
    <cellStyle name="Accent5 - 60%" xfId="42"/>
    <cellStyle name="Accent5_ADFZ200812" xfId="43"/>
    <cellStyle name="Accent6" xfId="44"/>
    <cellStyle name="Accent6 - 20%" xfId="45"/>
    <cellStyle name="Accent6 - 40%" xfId="46"/>
    <cellStyle name="Accent6 - 60%" xfId="47"/>
    <cellStyle name="Accent6_ADFZ200812" xfId="48"/>
    <cellStyle name="Bad" xfId="49"/>
    <cellStyle name="Calculation" xfId="50"/>
    <cellStyle name="Comma" xfId="51"/>
    <cellStyle name="Currency" xfId="52"/>
    <cellStyle name="Čárka" xfId="134" builtinId="3"/>
    <cellStyle name="čárky [0]_PojFKSPUR 98  (2)" xfId="53"/>
    <cellStyle name="Čárky bez des. míst 2" xfId="54"/>
    <cellStyle name="Date" xfId="55"/>
    <cellStyle name="Datum" xfId="56"/>
    <cellStyle name="Emphasis 1" xfId="57"/>
    <cellStyle name="Emphasis 2" xfId="58"/>
    <cellStyle name="Emphasis 3" xfId="59"/>
    <cellStyle name="Explanatory Text" xfId="60"/>
    <cellStyle name="Fixed" xfId="61"/>
    <cellStyle name="Good" xfId="62"/>
    <cellStyle name="Heading 1" xfId="63"/>
    <cellStyle name="Heading 2" xfId="64"/>
    <cellStyle name="Heading 3" xfId="65"/>
    <cellStyle name="Heading 4" xfId="66"/>
    <cellStyle name="Heading1" xfId="67"/>
    <cellStyle name="Heading2" xfId="68"/>
    <cellStyle name="Check Cell" xfId="69"/>
    <cellStyle name="Input" xfId="70"/>
    <cellStyle name="Linked Cell" xfId="71"/>
    <cellStyle name="M·na" xfId="72"/>
    <cellStyle name="Nadpis1" xfId="73"/>
    <cellStyle name="Nadpis2" xfId="74"/>
    <cellStyle name="Neutral" xfId="75"/>
    <cellStyle name="Normal_Tableau1" xfId="76"/>
    <cellStyle name="Normální" xfId="0" builtinId="0"/>
    <cellStyle name="Normální 12" xfId="136"/>
    <cellStyle name="Normální 2" xfId="77"/>
    <cellStyle name="Normální 2 2" xfId="78"/>
    <cellStyle name="Normální 2 3 2" xfId="135"/>
    <cellStyle name="Normální 3" xfId="79"/>
    <cellStyle name="Normální 4" xfId="80"/>
    <cellStyle name="Normální 5" xfId="81"/>
    <cellStyle name="Normální 6" xfId="1"/>
    <cellStyle name="Note" xfId="82"/>
    <cellStyle name="Output" xfId="83"/>
    <cellStyle name="Percent" xfId="84"/>
    <cellStyle name="Pevní" xfId="85"/>
    <cellStyle name="SAPBEXaggData" xfId="86"/>
    <cellStyle name="SAPBEXaggDataEmph" xfId="87"/>
    <cellStyle name="SAPBEXaggItem" xfId="88"/>
    <cellStyle name="SAPBEXaggItemX" xfId="89"/>
    <cellStyle name="SAPBEXexcBad7" xfId="90"/>
    <cellStyle name="SAPBEXexcBad8" xfId="91"/>
    <cellStyle name="SAPBEXexcBad9" xfId="92"/>
    <cellStyle name="SAPBEXexcCritical4" xfId="93"/>
    <cellStyle name="SAPBEXexcCritical5" xfId="94"/>
    <cellStyle name="SAPBEXexcCritical6" xfId="95"/>
    <cellStyle name="SAPBEXexcGood1" xfId="96"/>
    <cellStyle name="SAPBEXexcGood2" xfId="97"/>
    <cellStyle name="SAPBEXexcGood3" xfId="98"/>
    <cellStyle name="SAPBEXfilterDrill" xfId="99"/>
    <cellStyle name="SAPBEXFilterInfo1" xfId="100"/>
    <cellStyle name="SAPBEXFilterInfo2" xfId="101"/>
    <cellStyle name="SAPBEXFilterInfoHlavicka" xfId="102"/>
    <cellStyle name="SAPBEXfilterItem" xfId="103"/>
    <cellStyle name="SAPBEXfilterText" xfId="104"/>
    <cellStyle name="SAPBEXformats" xfId="105"/>
    <cellStyle name="SAPBEXheaderItem" xfId="106"/>
    <cellStyle name="SAPBEXheaderText" xfId="107"/>
    <cellStyle name="SAPBEXHLevel0" xfId="108"/>
    <cellStyle name="SAPBEXHLevel0X" xfId="109"/>
    <cellStyle name="SAPBEXHLevel1" xfId="110"/>
    <cellStyle name="SAPBEXHLevel1X" xfId="111"/>
    <cellStyle name="SAPBEXHLevel2" xfId="112"/>
    <cellStyle name="SAPBEXHLevel2X" xfId="113"/>
    <cellStyle name="SAPBEXHLevel3" xfId="114"/>
    <cellStyle name="SAPBEXHLevel3X" xfId="115"/>
    <cellStyle name="SAPBEXchaText" xfId="116"/>
    <cellStyle name="SAPBEXinputData" xfId="117"/>
    <cellStyle name="SAPBEXItemHeader" xfId="118"/>
    <cellStyle name="SAPBEXresData" xfId="119"/>
    <cellStyle name="SAPBEXresDataEmph" xfId="120"/>
    <cellStyle name="SAPBEXresItem" xfId="121"/>
    <cellStyle name="SAPBEXresItemX" xfId="122"/>
    <cellStyle name="SAPBEXstdData" xfId="123"/>
    <cellStyle name="SAPBEXstdDataEmph" xfId="124"/>
    <cellStyle name="SAPBEXstdItem" xfId="125"/>
    <cellStyle name="SAPBEXstdItemX" xfId="126"/>
    <cellStyle name="SAPBEXtitle" xfId="127"/>
    <cellStyle name="SAPBEXunassignedItem" xfId="128"/>
    <cellStyle name="SAPBEXundefined" xfId="129"/>
    <cellStyle name="Sheet Title" xfId="130"/>
    <cellStyle name="Title" xfId="131"/>
    <cellStyle name="Total" xfId="132"/>
    <cellStyle name="Warning Text" xfId="13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tabSelected="1" zoomScaleNormal="100" workbookViewId="0">
      <selection activeCell="G17" sqref="G17"/>
    </sheetView>
  </sheetViews>
  <sheetFormatPr defaultRowHeight="15.75" x14ac:dyDescent="0.25"/>
  <cols>
    <col min="1" max="1" width="19.125" customWidth="1"/>
    <col min="2" max="2" width="16.25" bestFit="1" customWidth="1"/>
    <col min="3" max="3" width="13" customWidth="1"/>
    <col min="4" max="7" width="13.125" customWidth="1"/>
    <col min="8" max="8" width="7.25" customWidth="1"/>
  </cols>
  <sheetData>
    <row r="1" spans="1:8" x14ac:dyDescent="0.25">
      <c r="A1" t="s">
        <v>18</v>
      </c>
    </row>
    <row r="2" spans="1:8" x14ac:dyDescent="0.25">
      <c r="A2" t="s">
        <v>19</v>
      </c>
    </row>
    <row r="3" spans="1:8" x14ac:dyDescent="0.25">
      <c r="B3" s="1"/>
      <c r="C3" s="1"/>
      <c r="D3" s="1"/>
      <c r="E3" s="1"/>
    </row>
    <row r="4" spans="1:8" ht="19.5" thickBot="1" x14ac:dyDescent="0.3">
      <c r="B4" s="4"/>
      <c r="C4" s="3"/>
      <c r="D4" s="3"/>
      <c r="E4" s="3"/>
    </row>
    <row r="5" spans="1:8" ht="54.75" thickBot="1" x14ac:dyDescent="0.3">
      <c r="A5" s="11" t="s">
        <v>10</v>
      </c>
      <c r="B5" s="17" t="s">
        <v>11</v>
      </c>
      <c r="C5" s="17" t="s">
        <v>12</v>
      </c>
      <c r="D5" s="17" t="s">
        <v>13</v>
      </c>
      <c r="E5" s="17" t="s">
        <v>14</v>
      </c>
      <c r="F5" s="21" t="s">
        <v>15</v>
      </c>
      <c r="G5" s="21" t="s">
        <v>17</v>
      </c>
      <c r="H5" s="59" t="s">
        <v>197</v>
      </c>
    </row>
    <row r="6" spans="1:8" ht="64.5" x14ac:dyDescent="0.25">
      <c r="A6" s="51" t="s">
        <v>196</v>
      </c>
      <c r="B6" s="48">
        <v>265035763</v>
      </c>
      <c r="C6" s="48">
        <v>274827666.12</v>
      </c>
      <c r="D6" s="48">
        <v>305509544.92000002</v>
      </c>
      <c r="E6" s="48">
        <v>326058200.54000002</v>
      </c>
      <c r="F6" s="48">
        <v>352656440.43000001</v>
      </c>
      <c r="G6" s="57">
        <f>SUM(B6:F6)</f>
        <v>1524087615.01</v>
      </c>
      <c r="H6" s="58">
        <v>129</v>
      </c>
    </row>
    <row r="7" spans="1:8" ht="68.25" customHeight="1" thickBot="1" x14ac:dyDescent="0.3">
      <c r="A7" s="50" t="s">
        <v>196</v>
      </c>
      <c r="B7" s="49">
        <f t="shared" ref="B7:G7" si="0">SUM(B6:B6)</f>
        <v>265035763</v>
      </c>
      <c r="C7" s="49">
        <f t="shared" si="0"/>
        <v>274827666.12</v>
      </c>
      <c r="D7" s="49">
        <f t="shared" si="0"/>
        <v>305509544.92000002</v>
      </c>
      <c r="E7" s="49">
        <f t="shared" si="0"/>
        <v>326058200.54000002</v>
      </c>
      <c r="F7" s="49">
        <f t="shared" si="0"/>
        <v>352656440.43000001</v>
      </c>
      <c r="G7" s="49">
        <f t="shared" si="0"/>
        <v>1524087615.01</v>
      </c>
      <c r="H7" s="56"/>
    </row>
    <row r="8" spans="1:8" x14ac:dyDescent="0.25">
      <c r="B8" s="10"/>
      <c r="C8" s="10"/>
      <c r="D8" s="10"/>
      <c r="E8" s="10"/>
      <c r="F8" s="10"/>
      <c r="G8" s="10"/>
    </row>
    <row r="9" spans="1:8" x14ac:dyDescent="0.25">
      <c r="A9" s="8" t="s">
        <v>3</v>
      </c>
      <c r="B9" s="12"/>
      <c r="C9" s="12"/>
      <c r="D9" s="12"/>
      <c r="E9" s="12"/>
      <c r="F9" s="12"/>
      <c r="G9" s="12"/>
    </row>
    <row r="10" spans="1:8" ht="27" customHeight="1" x14ac:dyDescent="0.25">
      <c r="A10" s="55" t="s">
        <v>4</v>
      </c>
      <c r="B10" s="55"/>
      <c r="C10" s="55"/>
      <c r="D10" s="55"/>
      <c r="E10" s="55"/>
      <c r="F10" s="55"/>
    </row>
    <row r="11" spans="1:8" x14ac:dyDescent="0.25">
      <c r="B11" s="5"/>
    </row>
    <row r="12" spans="1:8" ht="15.75" customHeight="1" x14ac:dyDescent="0.25">
      <c r="A12" s="52" t="s">
        <v>16</v>
      </c>
      <c r="B12" s="52"/>
    </row>
  </sheetData>
  <mergeCells count="2">
    <mergeCell ref="A12:B12"/>
    <mergeCell ref="A10:F10"/>
  </mergeCells>
  <printOptions horizontalCentered="1"/>
  <pageMargins left="0.51181102362204722" right="0.31496062992125984" top="0.78740157480314965" bottom="0.78740157480314965" header="0.31496062992125984" footer="0.31496062992125984"/>
  <pageSetup paperSize="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1"/>
  <sheetViews>
    <sheetView topLeftCell="A115" workbookViewId="0">
      <selection activeCell="A5" sqref="A5:I5"/>
    </sheetView>
  </sheetViews>
  <sheetFormatPr defaultRowHeight="15.75" x14ac:dyDescent="0.25"/>
  <cols>
    <col min="1" max="1" width="12.875" customWidth="1"/>
    <col min="2" max="2" width="9.75" customWidth="1"/>
    <col min="3" max="3" width="59.125" customWidth="1"/>
    <col min="4" max="4" width="16.5" customWidth="1"/>
    <col min="5" max="9" width="13.125" customWidth="1"/>
  </cols>
  <sheetData>
    <row r="1" spans="1:9" x14ac:dyDescent="0.25">
      <c r="A1" t="s">
        <v>18</v>
      </c>
    </row>
    <row r="2" spans="1:9" x14ac:dyDescent="0.25">
      <c r="A2" t="s">
        <v>19</v>
      </c>
    </row>
    <row r="3" spans="1:9" ht="37.5" x14ac:dyDescent="0.3">
      <c r="B3" s="2" t="s">
        <v>9</v>
      </c>
      <c r="C3" s="1"/>
      <c r="D3" s="1"/>
      <c r="E3" s="1"/>
      <c r="F3" s="1"/>
      <c r="G3" s="1"/>
    </row>
    <row r="4" spans="1:9" ht="19.5" thickBot="1" x14ac:dyDescent="0.3">
      <c r="B4" s="4"/>
      <c r="C4" s="4"/>
      <c r="D4" s="4"/>
      <c r="E4" s="3"/>
      <c r="F4" s="3"/>
      <c r="G4" s="3"/>
    </row>
    <row r="5" spans="1:9" ht="54.75" thickBot="1" x14ac:dyDescent="0.3">
      <c r="A5" s="11" t="s">
        <v>10</v>
      </c>
      <c r="B5" s="17" t="s">
        <v>0</v>
      </c>
      <c r="C5" s="18" t="s">
        <v>1</v>
      </c>
      <c r="D5" s="17" t="s">
        <v>11</v>
      </c>
      <c r="E5" s="17" t="s">
        <v>12</v>
      </c>
      <c r="F5" s="17" t="s">
        <v>13</v>
      </c>
      <c r="G5" s="17" t="s">
        <v>14</v>
      </c>
      <c r="H5" s="21" t="s">
        <v>15</v>
      </c>
      <c r="I5" s="20" t="s">
        <v>17</v>
      </c>
    </row>
    <row r="6" spans="1:9" x14ac:dyDescent="0.25">
      <c r="A6" s="19" t="s">
        <v>102</v>
      </c>
      <c r="B6" s="30">
        <v>25755277</v>
      </c>
      <c r="C6" s="16" t="s">
        <v>104</v>
      </c>
      <c r="D6" s="36">
        <v>108104797</v>
      </c>
      <c r="E6" s="37">
        <v>104555520</v>
      </c>
      <c r="F6" s="38">
        <v>101005786</v>
      </c>
      <c r="G6" s="37">
        <v>133785507</v>
      </c>
      <c r="H6" s="39">
        <v>135384187</v>
      </c>
      <c r="I6" s="40">
        <f t="shared" ref="I6:I37" si="0">SUM(D6:H6)</f>
        <v>582835797</v>
      </c>
    </row>
    <row r="7" spans="1:9" x14ac:dyDescent="0.25">
      <c r="A7" s="19" t="s">
        <v>102</v>
      </c>
      <c r="B7" s="31">
        <v>70100969</v>
      </c>
      <c r="C7" s="16" t="s">
        <v>105</v>
      </c>
      <c r="D7" s="37">
        <v>54003876</v>
      </c>
      <c r="E7" s="37">
        <v>42371153</v>
      </c>
      <c r="F7" s="38">
        <v>57294331</v>
      </c>
      <c r="G7" s="37">
        <v>74936386</v>
      </c>
      <c r="H7" s="39">
        <v>69809308</v>
      </c>
      <c r="I7" s="41">
        <f t="shared" si="0"/>
        <v>298415054</v>
      </c>
    </row>
    <row r="8" spans="1:9" x14ac:dyDescent="0.25">
      <c r="A8" s="19" t="s">
        <v>102</v>
      </c>
      <c r="B8" s="31">
        <v>61388122</v>
      </c>
      <c r="C8" s="16" t="s">
        <v>106</v>
      </c>
      <c r="D8" s="37">
        <v>24863416</v>
      </c>
      <c r="E8" s="37">
        <v>23325674</v>
      </c>
      <c r="F8" s="38">
        <v>29689558</v>
      </c>
      <c r="G8" s="37">
        <v>21361619</v>
      </c>
      <c r="H8" s="39">
        <v>19023876</v>
      </c>
      <c r="I8" s="41">
        <f t="shared" si="0"/>
        <v>118264143</v>
      </c>
    </row>
    <row r="9" spans="1:9" x14ac:dyDescent="0.25">
      <c r="A9" s="19" t="s">
        <v>102</v>
      </c>
      <c r="B9" s="31">
        <v>73635383</v>
      </c>
      <c r="C9" s="16" t="s">
        <v>107</v>
      </c>
      <c r="D9" s="37">
        <v>10972951</v>
      </c>
      <c r="E9" s="38">
        <v>13058087</v>
      </c>
      <c r="F9" s="37">
        <v>20661716</v>
      </c>
      <c r="G9" s="37">
        <v>16687465.539999999</v>
      </c>
      <c r="H9" s="39">
        <v>16649679</v>
      </c>
      <c r="I9" s="41">
        <f t="shared" si="0"/>
        <v>78029898.539999992</v>
      </c>
    </row>
    <row r="10" spans="1:9" x14ac:dyDescent="0.25">
      <c r="A10" s="19" t="s">
        <v>102</v>
      </c>
      <c r="B10" s="31">
        <v>26996570</v>
      </c>
      <c r="C10" s="16" t="s">
        <v>23</v>
      </c>
      <c r="D10" s="37">
        <v>5525933</v>
      </c>
      <c r="E10" s="37">
        <v>5192500</v>
      </c>
      <c r="F10" s="42">
        <v>4781833</v>
      </c>
      <c r="G10" s="37">
        <v>0</v>
      </c>
      <c r="H10" s="39">
        <v>4554122</v>
      </c>
      <c r="I10" s="41">
        <f t="shared" si="0"/>
        <v>20054388</v>
      </c>
    </row>
    <row r="11" spans="1:9" x14ac:dyDescent="0.25">
      <c r="A11" s="19" t="s">
        <v>102</v>
      </c>
      <c r="B11" s="31">
        <v>28716698</v>
      </c>
      <c r="C11" s="16" t="s">
        <v>109</v>
      </c>
      <c r="D11" s="37">
        <v>4591635</v>
      </c>
      <c r="E11" s="37">
        <v>6000000</v>
      </c>
      <c r="F11" s="42">
        <v>4441331</v>
      </c>
      <c r="G11" s="37">
        <v>3000000</v>
      </c>
      <c r="H11" s="39">
        <v>3963553</v>
      </c>
      <c r="I11" s="41">
        <f t="shared" si="0"/>
        <v>21996519</v>
      </c>
    </row>
    <row r="12" spans="1:9" x14ac:dyDescent="0.25">
      <c r="A12" s="19" t="s">
        <v>102</v>
      </c>
      <c r="B12" s="31">
        <v>65999533</v>
      </c>
      <c r="C12" s="16" t="s">
        <v>70</v>
      </c>
      <c r="D12" s="37">
        <v>4330212</v>
      </c>
      <c r="E12" s="37">
        <v>6121750</v>
      </c>
      <c r="F12" s="42">
        <v>5145436</v>
      </c>
      <c r="G12" s="37">
        <v>2577033</v>
      </c>
      <c r="H12" s="39">
        <v>5391818</v>
      </c>
      <c r="I12" s="41">
        <f t="shared" si="0"/>
        <v>23566249</v>
      </c>
    </row>
    <row r="13" spans="1:9" x14ac:dyDescent="0.25">
      <c r="A13" s="19" t="s">
        <v>102</v>
      </c>
      <c r="B13" s="31">
        <v>70288950</v>
      </c>
      <c r="C13" s="16" t="s">
        <v>110</v>
      </c>
      <c r="D13" s="37">
        <v>4072581</v>
      </c>
      <c r="E13" s="37">
        <v>3648520</v>
      </c>
      <c r="F13" s="42">
        <v>5033509</v>
      </c>
      <c r="G13" s="37">
        <v>0</v>
      </c>
      <c r="H13" s="39">
        <v>5033251</v>
      </c>
      <c r="I13" s="41">
        <f t="shared" si="0"/>
        <v>17787861</v>
      </c>
    </row>
    <row r="14" spans="1:9" x14ac:dyDescent="0.25">
      <c r="A14" s="19" t="s">
        <v>102</v>
      </c>
      <c r="B14" s="31">
        <v>27643026</v>
      </c>
      <c r="C14" s="16" t="s">
        <v>108</v>
      </c>
      <c r="D14" s="37">
        <v>3496363</v>
      </c>
      <c r="E14" s="37">
        <v>3500000</v>
      </c>
      <c r="F14" s="42">
        <v>2000000</v>
      </c>
      <c r="G14" s="37">
        <v>2500000</v>
      </c>
      <c r="H14" s="39">
        <v>11890658</v>
      </c>
      <c r="I14" s="41">
        <f t="shared" si="0"/>
        <v>23387021</v>
      </c>
    </row>
    <row r="15" spans="1:9" x14ac:dyDescent="0.25">
      <c r="A15" s="19" t="s">
        <v>102</v>
      </c>
      <c r="B15" s="31">
        <v>27595323</v>
      </c>
      <c r="C15" s="16" t="s">
        <v>24</v>
      </c>
      <c r="D15" s="37">
        <v>2346260</v>
      </c>
      <c r="E15" s="39">
        <v>3727300</v>
      </c>
      <c r="F15" s="42">
        <v>1979100</v>
      </c>
      <c r="G15" s="37">
        <v>0</v>
      </c>
      <c r="H15" s="39">
        <v>0</v>
      </c>
      <c r="I15" s="41">
        <f t="shared" si="0"/>
        <v>8052660</v>
      </c>
    </row>
    <row r="16" spans="1:9" x14ac:dyDescent="0.25">
      <c r="A16" s="19" t="s">
        <v>102</v>
      </c>
      <c r="B16" s="31" t="s">
        <v>25</v>
      </c>
      <c r="C16" s="16" t="s">
        <v>113</v>
      </c>
      <c r="D16" s="37">
        <v>2257225</v>
      </c>
      <c r="E16" s="39">
        <v>2544502</v>
      </c>
      <c r="F16" s="42">
        <v>2295526</v>
      </c>
      <c r="G16" s="37">
        <v>2246001</v>
      </c>
      <c r="H16" s="43">
        <v>1948339</v>
      </c>
      <c r="I16" s="41">
        <f t="shared" si="0"/>
        <v>11291593</v>
      </c>
    </row>
    <row r="17" spans="1:9" x14ac:dyDescent="0.25">
      <c r="A17" s="19" t="s">
        <v>102</v>
      </c>
      <c r="B17" s="31" t="s">
        <v>26</v>
      </c>
      <c r="C17" s="16" t="s">
        <v>136</v>
      </c>
      <c r="D17" s="37">
        <v>1993004</v>
      </c>
      <c r="E17" s="39">
        <v>0</v>
      </c>
      <c r="F17" s="39">
        <v>0</v>
      </c>
      <c r="G17" s="37">
        <v>0</v>
      </c>
      <c r="H17" s="39">
        <v>0</v>
      </c>
      <c r="I17" s="41">
        <f t="shared" si="0"/>
        <v>1993004</v>
      </c>
    </row>
    <row r="18" spans="1:9" x14ac:dyDescent="0.25">
      <c r="A18" s="19" t="s">
        <v>102</v>
      </c>
      <c r="B18" s="31">
        <v>28476654</v>
      </c>
      <c r="C18" s="16" t="s">
        <v>121</v>
      </c>
      <c r="D18" s="37">
        <v>1931481</v>
      </c>
      <c r="E18" s="39">
        <v>2000000</v>
      </c>
      <c r="F18" s="42">
        <v>2000000</v>
      </c>
      <c r="G18" s="37">
        <v>0</v>
      </c>
      <c r="H18" s="39">
        <v>0</v>
      </c>
      <c r="I18" s="41">
        <f t="shared" si="0"/>
        <v>5931481</v>
      </c>
    </row>
    <row r="19" spans="1:9" x14ac:dyDescent="0.25">
      <c r="A19" s="19" t="s">
        <v>102</v>
      </c>
      <c r="B19" s="31">
        <v>48514314</v>
      </c>
      <c r="C19" s="16" t="s">
        <v>117</v>
      </c>
      <c r="D19" s="37">
        <v>1913776</v>
      </c>
      <c r="E19" s="39">
        <v>1941237</v>
      </c>
      <c r="F19" s="42">
        <v>1779300</v>
      </c>
      <c r="G19" s="37">
        <v>0</v>
      </c>
      <c r="H19" s="43">
        <v>1899924</v>
      </c>
      <c r="I19" s="41">
        <f t="shared" si="0"/>
        <v>7534237</v>
      </c>
    </row>
    <row r="20" spans="1:9" x14ac:dyDescent="0.25">
      <c r="A20" s="19" t="s">
        <v>102</v>
      </c>
      <c r="B20" s="31">
        <v>27215814</v>
      </c>
      <c r="C20" s="16" t="s">
        <v>114</v>
      </c>
      <c r="D20" s="37">
        <v>1900000</v>
      </c>
      <c r="E20" s="39">
        <v>3309500</v>
      </c>
      <c r="F20" s="42">
        <v>2955360</v>
      </c>
      <c r="G20" s="37">
        <v>0</v>
      </c>
      <c r="H20" s="43">
        <v>925600</v>
      </c>
      <c r="I20" s="41">
        <f t="shared" si="0"/>
        <v>9090460</v>
      </c>
    </row>
    <row r="21" spans="1:9" x14ac:dyDescent="0.25">
      <c r="A21" s="19" t="s">
        <v>102</v>
      </c>
      <c r="B21" s="31">
        <v>70640866</v>
      </c>
      <c r="C21" s="16" t="s">
        <v>116</v>
      </c>
      <c r="D21" s="37">
        <v>1830000</v>
      </c>
      <c r="E21" s="39">
        <v>4217140</v>
      </c>
      <c r="F21" s="42">
        <v>1480000</v>
      </c>
      <c r="G21" s="37">
        <v>480000</v>
      </c>
      <c r="H21" s="43">
        <v>480000</v>
      </c>
      <c r="I21" s="41">
        <f t="shared" si="0"/>
        <v>8487140</v>
      </c>
    </row>
    <row r="22" spans="1:9" x14ac:dyDescent="0.25">
      <c r="A22" s="19" t="s">
        <v>102</v>
      </c>
      <c r="B22" s="31" t="s">
        <v>27</v>
      </c>
      <c r="C22" s="16" t="s">
        <v>127</v>
      </c>
      <c r="D22" s="37">
        <v>1822000</v>
      </c>
      <c r="E22" s="39">
        <v>1926000</v>
      </c>
      <c r="F22" s="42">
        <v>200000</v>
      </c>
      <c r="G22" s="37">
        <v>0</v>
      </c>
      <c r="H22" s="39">
        <v>0</v>
      </c>
      <c r="I22" s="41">
        <f t="shared" si="0"/>
        <v>3948000</v>
      </c>
    </row>
    <row r="23" spans="1:9" x14ac:dyDescent="0.25">
      <c r="A23" s="19" t="s">
        <v>102</v>
      </c>
      <c r="B23" s="31" t="s">
        <v>28</v>
      </c>
      <c r="C23" s="16" t="s">
        <v>83</v>
      </c>
      <c r="D23" s="37">
        <v>1691000</v>
      </c>
      <c r="E23" s="39">
        <v>2000000</v>
      </c>
      <c r="F23" s="42">
        <v>2000000</v>
      </c>
      <c r="G23" s="37">
        <v>2360000</v>
      </c>
      <c r="H23" s="43">
        <v>3000000</v>
      </c>
      <c r="I23" s="41">
        <f t="shared" si="0"/>
        <v>11051000</v>
      </c>
    </row>
    <row r="24" spans="1:9" x14ac:dyDescent="0.25">
      <c r="A24" s="19" t="s">
        <v>102</v>
      </c>
      <c r="B24" s="31" t="s">
        <v>29</v>
      </c>
      <c r="C24" s="16" t="s">
        <v>63</v>
      </c>
      <c r="D24" s="37">
        <v>1617560</v>
      </c>
      <c r="E24" s="39">
        <v>2080651</v>
      </c>
      <c r="F24" s="42">
        <v>2331853</v>
      </c>
      <c r="G24" s="37">
        <v>4383206</v>
      </c>
      <c r="H24" s="43">
        <v>1402710</v>
      </c>
      <c r="I24" s="41">
        <f t="shared" si="0"/>
        <v>11815980</v>
      </c>
    </row>
    <row r="25" spans="1:9" x14ac:dyDescent="0.25">
      <c r="A25" s="19" t="s">
        <v>102</v>
      </c>
      <c r="B25" s="31">
        <v>69345244</v>
      </c>
      <c r="C25" s="16" t="s">
        <v>30</v>
      </c>
      <c r="D25" s="37">
        <v>1449501</v>
      </c>
      <c r="E25" s="39">
        <v>4260844</v>
      </c>
      <c r="F25" s="42">
        <v>2250000</v>
      </c>
      <c r="G25" s="37">
        <v>0</v>
      </c>
      <c r="H25" s="39">
        <v>4635857</v>
      </c>
      <c r="I25" s="41">
        <f t="shared" si="0"/>
        <v>12596202</v>
      </c>
    </row>
    <row r="26" spans="1:9" x14ac:dyDescent="0.25">
      <c r="A26" s="19" t="s">
        <v>102</v>
      </c>
      <c r="B26" s="31">
        <v>69057842</v>
      </c>
      <c r="C26" s="16" t="s">
        <v>120</v>
      </c>
      <c r="D26" s="37">
        <v>1432411</v>
      </c>
      <c r="E26" s="39">
        <v>1077079</v>
      </c>
      <c r="F26" s="42">
        <v>2021478</v>
      </c>
      <c r="G26" s="37">
        <v>0</v>
      </c>
      <c r="H26" s="43">
        <v>1346256</v>
      </c>
      <c r="I26" s="41">
        <f t="shared" si="0"/>
        <v>5877224</v>
      </c>
    </row>
    <row r="27" spans="1:9" x14ac:dyDescent="0.25">
      <c r="A27" s="19" t="s">
        <v>102</v>
      </c>
      <c r="B27" s="31" t="s">
        <v>31</v>
      </c>
      <c r="C27" s="16" t="s">
        <v>115</v>
      </c>
      <c r="D27" s="37">
        <v>1389752</v>
      </c>
      <c r="E27" s="39">
        <v>1510000</v>
      </c>
      <c r="F27" s="42">
        <v>2075500</v>
      </c>
      <c r="G27" s="37">
        <v>2498298</v>
      </c>
      <c r="H27" s="43">
        <v>1073558</v>
      </c>
      <c r="I27" s="41">
        <f t="shared" si="0"/>
        <v>8547108</v>
      </c>
    </row>
    <row r="28" spans="1:9" x14ac:dyDescent="0.25">
      <c r="A28" s="19" t="s">
        <v>102</v>
      </c>
      <c r="B28" s="31" t="s">
        <v>32</v>
      </c>
      <c r="C28" s="16" t="s">
        <v>72</v>
      </c>
      <c r="D28" s="37">
        <v>1255800</v>
      </c>
      <c r="E28" s="39">
        <v>928622.5</v>
      </c>
      <c r="F28" s="42">
        <v>1350000</v>
      </c>
      <c r="G28" s="37">
        <v>1777764</v>
      </c>
      <c r="H28" s="43">
        <v>1992300</v>
      </c>
      <c r="I28" s="41">
        <f t="shared" si="0"/>
        <v>7304486.5</v>
      </c>
    </row>
    <row r="29" spans="1:9" x14ac:dyDescent="0.25">
      <c r="A29" s="19" t="s">
        <v>102</v>
      </c>
      <c r="B29" s="31">
        <v>65761910</v>
      </c>
      <c r="C29" s="16" t="s">
        <v>99</v>
      </c>
      <c r="D29" s="37">
        <v>1250000</v>
      </c>
      <c r="E29" s="39">
        <v>0</v>
      </c>
      <c r="F29" s="39">
        <v>0</v>
      </c>
      <c r="G29" s="37">
        <v>0</v>
      </c>
      <c r="H29" s="39">
        <v>0</v>
      </c>
      <c r="I29" s="41">
        <f t="shared" si="0"/>
        <v>1250000</v>
      </c>
    </row>
    <row r="30" spans="1:9" x14ac:dyDescent="0.25">
      <c r="A30" s="19" t="s">
        <v>102</v>
      </c>
      <c r="B30" s="31" t="s">
        <v>33</v>
      </c>
      <c r="C30" s="16" t="s">
        <v>111</v>
      </c>
      <c r="D30" s="37">
        <v>1198125</v>
      </c>
      <c r="E30" s="37">
        <v>1406200</v>
      </c>
      <c r="F30" s="42">
        <v>6045400</v>
      </c>
      <c r="G30" s="37">
        <v>5075914</v>
      </c>
      <c r="H30" s="43">
        <v>499930</v>
      </c>
      <c r="I30" s="41">
        <f t="shared" si="0"/>
        <v>14225569</v>
      </c>
    </row>
    <row r="31" spans="1:9" x14ac:dyDescent="0.25">
      <c r="A31" s="19" t="s">
        <v>102</v>
      </c>
      <c r="B31" s="31" t="s">
        <v>34</v>
      </c>
      <c r="C31" s="16" t="s">
        <v>153</v>
      </c>
      <c r="D31" s="37">
        <v>1095021</v>
      </c>
      <c r="E31" s="39">
        <v>1987018</v>
      </c>
      <c r="F31" s="42">
        <v>1889910</v>
      </c>
      <c r="G31" s="37">
        <v>1886165</v>
      </c>
      <c r="H31" s="39">
        <v>0</v>
      </c>
      <c r="I31" s="41">
        <f t="shared" si="0"/>
        <v>6858114</v>
      </c>
    </row>
    <row r="32" spans="1:9" x14ac:dyDescent="0.25">
      <c r="A32" s="19" t="s">
        <v>102</v>
      </c>
      <c r="B32" s="31" t="s">
        <v>35</v>
      </c>
      <c r="C32" s="16" t="s">
        <v>119</v>
      </c>
      <c r="D32" s="37">
        <v>1080084</v>
      </c>
      <c r="E32" s="39">
        <v>1067977</v>
      </c>
      <c r="F32" s="42">
        <v>1613271</v>
      </c>
      <c r="G32" s="37">
        <v>1452282</v>
      </c>
      <c r="H32" s="43">
        <v>1258666</v>
      </c>
      <c r="I32" s="41">
        <f t="shared" si="0"/>
        <v>6472280</v>
      </c>
    </row>
    <row r="33" spans="1:9" x14ac:dyDescent="0.25">
      <c r="A33" s="19" t="s">
        <v>102</v>
      </c>
      <c r="B33" s="31">
        <v>45247048</v>
      </c>
      <c r="C33" s="16" t="s">
        <v>82</v>
      </c>
      <c r="D33" s="37">
        <v>976120</v>
      </c>
      <c r="E33" s="39">
        <v>900000</v>
      </c>
      <c r="F33" s="42">
        <v>1313000</v>
      </c>
      <c r="G33" s="37">
        <v>0</v>
      </c>
      <c r="H33" s="43">
        <v>1430320</v>
      </c>
      <c r="I33" s="41">
        <f t="shared" si="0"/>
        <v>4619440</v>
      </c>
    </row>
    <row r="34" spans="1:9" x14ac:dyDescent="0.25">
      <c r="A34" s="19" t="s">
        <v>102</v>
      </c>
      <c r="B34" s="31" t="s">
        <v>36</v>
      </c>
      <c r="C34" s="16" t="s">
        <v>193</v>
      </c>
      <c r="D34" s="37">
        <v>973400</v>
      </c>
      <c r="E34" s="39">
        <v>1209800</v>
      </c>
      <c r="F34" s="42">
        <v>1236600</v>
      </c>
      <c r="G34" s="37">
        <v>2000000</v>
      </c>
      <c r="H34" s="43">
        <v>1500000</v>
      </c>
      <c r="I34" s="41">
        <f t="shared" si="0"/>
        <v>6919800</v>
      </c>
    </row>
    <row r="35" spans="1:9" x14ac:dyDescent="0.25">
      <c r="A35" s="19" t="s">
        <v>102</v>
      </c>
      <c r="B35" s="31" t="s">
        <v>37</v>
      </c>
      <c r="C35" s="16" t="s">
        <v>128</v>
      </c>
      <c r="D35" s="37">
        <v>930000</v>
      </c>
      <c r="E35" s="39">
        <v>700000</v>
      </c>
      <c r="F35" s="42">
        <v>180000</v>
      </c>
      <c r="G35" s="37">
        <v>1390000</v>
      </c>
      <c r="H35" s="39">
        <v>0</v>
      </c>
      <c r="I35" s="41">
        <f t="shared" si="0"/>
        <v>3200000</v>
      </c>
    </row>
    <row r="36" spans="1:9" x14ac:dyDescent="0.25">
      <c r="A36" s="19" t="s">
        <v>102</v>
      </c>
      <c r="B36" s="31">
        <v>70098085</v>
      </c>
      <c r="C36" s="16" t="s">
        <v>122</v>
      </c>
      <c r="D36" s="37">
        <v>926015</v>
      </c>
      <c r="E36" s="39">
        <v>1599907</v>
      </c>
      <c r="F36" s="42">
        <v>700000</v>
      </c>
      <c r="G36" s="37">
        <v>857650</v>
      </c>
      <c r="H36" s="43">
        <v>1656470</v>
      </c>
      <c r="I36" s="41">
        <f t="shared" si="0"/>
        <v>5740042</v>
      </c>
    </row>
    <row r="37" spans="1:9" x14ac:dyDescent="0.25">
      <c r="A37" s="19" t="s">
        <v>102</v>
      </c>
      <c r="B37" s="31">
        <v>70100691</v>
      </c>
      <c r="C37" s="16" t="s">
        <v>137</v>
      </c>
      <c r="D37" s="37">
        <v>884661</v>
      </c>
      <c r="E37" s="39">
        <v>1031436</v>
      </c>
      <c r="F37" s="39">
        <v>0</v>
      </c>
      <c r="G37" s="37">
        <v>0</v>
      </c>
      <c r="H37" s="39">
        <v>0</v>
      </c>
      <c r="I37" s="41">
        <f t="shared" si="0"/>
        <v>1916097</v>
      </c>
    </row>
    <row r="38" spans="1:9" x14ac:dyDescent="0.25">
      <c r="A38" s="19" t="s">
        <v>102</v>
      </c>
      <c r="B38" s="31" t="s">
        <v>38</v>
      </c>
      <c r="C38" s="16" t="s">
        <v>194</v>
      </c>
      <c r="D38" s="37">
        <v>860000</v>
      </c>
      <c r="E38" s="39">
        <v>340000</v>
      </c>
      <c r="F38" s="42">
        <v>200000</v>
      </c>
      <c r="G38" s="37">
        <v>240000</v>
      </c>
      <c r="H38" s="43">
        <v>250000</v>
      </c>
      <c r="I38" s="41">
        <f t="shared" ref="I38:I69" si="1">SUM(D38:H38)</f>
        <v>1890000</v>
      </c>
    </row>
    <row r="39" spans="1:9" x14ac:dyDescent="0.25">
      <c r="A39" s="19" t="s">
        <v>102</v>
      </c>
      <c r="B39" s="31">
        <v>27344240</v>
      </c>
      <c r="C39" s="22" t="s">
        <v>154</v>
      </c>
      <c r="D39" s="37">
        <v>602805</v>
      </c>
      <c r="E39" s="39">
        <v>0</v>
      </c>
      <c r="F39" s="39">
        <v>0</v>
      </c>
      <c r="G39" s="37">
        <v>0</v>
      </c>
      <c r="H39" s="39">
        <v>0</v>
      </c>
      <c r="I39" s="41">
        <f t="shared" si="1"/>
        <v>602805</v>
      </c>
    </row>
    <row r="40" spans="1:9" x14ac:dyDescent="0.25">
      <c r="A40" s="19" t="s">
        <v>102</v>
      </c>
      <c r="B40" s="31" t="s">
        <v>39</v>
      </c>
      <c r="C40" s="16" t="s">
        <v>132</v>
      </c>
      <c r="D40" s="37">
        <v>600000</v>
      </c>
      <c r="E40" s="39">
        <v>600000</v>
      </c>
      <c r="F40" s="42">
        <v>500000</v>
      </c>
      <c r="G40" s="37">
        <v>649000</v>
      </c>
      <c r="H40" s="39">
        <v>0</v>
      </c>
      <c r="I40" s="41">
        <f t="shared" si="1"/>
        <v>2349000</v>
      </c>
    </row>
    <row r="41" spans="1:9" x14ac:dyDescent="0.25">
      <c r="A41" s="19" t="s">
        <v>102</v>
      </c>
      <c r="B41" s="31" t="s">
        <v>41</v>
      </c>
      <c r="C41" s="16" t="s">
        <v>142</v>
      </c>
      <c r="D41" s="37">
        <v>600000</v>
      </c>
      <c r="E41" s="39">
        <v>600000</v>
      </c>
      <c r="F41" s="39">
        <v>0</v>
      </c>
      <c r="G41" s="37">
        <v>0</v>
      </c>
      <c r="H41" s="39">
        <v>0</v>
      </c>
      <c r="I41" s="41">
        <f t="shared" si="1"/>
        <v>1200000</v>
      </c>
    </row>
    <row r="42" spans="1:9" x14ac:dyDescent="0.25">
      <c r="A42" s="19" t="s">
        <v>102</v>
      </c>
      <c r="B42" s="31" t="s">
        <v>40</v>
      </c>
      <c r="C42" s="16" t="s">
        <v>143</v>
      </c>
      <c r="D42" s="37">
        <v>600000</v>
      </c>
      <c r="E42" s="39">
        <v>550000</v>
      </c>
      <c r="F42" s="39">
        <v>0</v>
      </c>
      <c r="G42" s="37">
        <v>0</v>
      </c>
      <c r="H42" s="39">
        <v>0</v>
      </c>
      <c r="I42" s="41">
        <f t="shared" si="1"/>
        <v>1150000</v>
      </c>
    </row>
    <row r="43" spans="1:9" x14ac:dyDescent="0.25">
      <c r="A43" s="19" t="s">
        <v>102</v>
      </c>
      <c r="B43" s="31" t="s">
        <v>42</v>
      </c>
      <c r="C43" s="16" t="s">
        <v>101</v>
      </c>
      <c r="D43" s="37">
        <v>516214</v>
      </c>
      <c r="E43" s="39">
        <v>611934</v>
      </c>
      <c r="F43" s="42">
        <v>637017</v>
      </c>
      <c r="G43" s="37">
        <v>0</v>
      </c>
      <c r="H43" s="43">
        <v>286150</v>
      </c>
      <c r="I43" s="41">
        <f t="shared" si="1"/>
        <v>2051315</v>
      </c>
    </row>
    <row r="44" spans="1:9" x14ac:dyDescent="0.25">
      <c r="A44" s="19" t="s">
        <v>102</v>
      </c>
      <c r="B44" s="31">
        <v>26598035</v>
      </c>
      <c r="C44" s="16" t="s">
        <v>84</v>
      </c>
      <c r="D44" s="37">
        <v>504020</v>
      </c>
      <c r="E44" s="39">
        <v>665920</v>
      </c>
      <c r="F44" s="42">
        <v>929190</v>
      </c>
      <c r="G44" s="37">
        <v>2366587</v>
      </c>
      <c r="H44" s="39">
        <v>3682763</v>
      </c>
      <c r="I44" s="41">
        <f t="shared" si="1"/>
        <v>8148480</v>
      </c>
    </row>
    <row r="45" spans="1:9" x14ac:dyDescent="0.25">
      <c r="A45" s="19" t="s">
        <v>102</v>
      </c>
      <c r="B45" s="31">
        <v>27309231</v>
      </c>
      <c r="C45" s="16" t="s">
        <v>43</v>
      </c>
      <c r="D45" s="37">
        <v>500000</v>
      </c>
      <c r="E45" s="39">
        <v>250000</v>
      </c>
      <c r="F45" s="39">
        <v>0</v>
      </c>
      <c r="G45" s="37">
        <v>0</v>
      </c>
      <c r="H45" s="39">
        <v>0</v>
      </c>
      <c r="I45" s="41">
        <f t="shared" si="1"/>
        <v>750000</v>
      </c>
    </row>
    <row r="46" spans="1:9" x14ac:dyDescent="0.25">
      <c r="A46" s="19" t="s">
        <v>102</v>
      </c>
      <c r="B46" s="31" t="s">
        <v>44</v>
      </c>
      <c r="C46" s="16" t="s">
        <v>85</v>
      </c>
      <c r="D46" s="37">
        <v>461700</v>
      </c>
      <c r="E46" s="39">
        <v>1473696</v>
      </c>
      <c r="F46" s="39">
        <v>0</v>
      </c>
      <c r="G46" s="37">
        <v>0</v>
      </c>
      <c r="H46" s="39">
        <v>0</v>
      </c>
      <c r="I46" s="41">
        <f t="shared" si="1"/>
        <v>1935396</v>
      </c>
    </row>
    <row r="47" spans="1:9" x14ac:dyDescent="0.25">
      <c r="A47" s="19" t="s">
        <v>102</v>
      </c>
      <c r="B47" s="31" t="s">
        <v>45</v>
      </c>
      <c r="C47" s="16" t="s">
        <v>151</v>
      </c>
      <c r="D47" s="37">
        <v>444494</v>
      </c>
      <c r="E47" s="39">
        <v>275718</v>
      </c>
      <c r="F47" s="39">
        <v>0</v>
      </c>
      <c r="G47" s="37">
        <v>0</v>
      </c>
      <c r="H47" s="39">
        <v>0</v>
      </c>
      <c r="I47" s="41">
        <f t="shared" si="1"/>
        <v>720212</v>
      </c>
    </row>
    <row r="48" spans="1:9" x14ac:dyDescent="0.25">
      <c r="A48" s="19" t="s">
        <v>102</v>
      </c>
      <c r="B48" s="31" t="s">
        <v>47</v>
      </c>
      <c r="C48" s="16" t="s">
        <v>126</v>
      </c>
      <c r="D48" s="37">
        <v>400000</v>
      </c>
      <c r="E48" s="39">
        <v>600000</v>
      </c>
      <c r="F48" s="42">
        <v>848500</v>
      </c>
      <c r="G48" s="37">
        <v>1699000</v>
      </c>
      <c r="H48" s="43">
        <v>500000</v>
      </c>
      <c r="I48" s="41">
        <f t="shared" si="1"/>
        <v>4047500</v>
      </c>
    </row>
    <row r="49" spans="1:9" x14ac:dyDescent="0.25">
      <c r="A49" s="19" t="s">
        <v>102</v>
      </c>
      <c r="B49" s="31" t="s">
        <v>46</v>
      </c>
      <c r="C49" s="16" t="s">
        <v>129</v>
      </c>
      <c r="D49" s="37">
        <v>400000</v>
      </c>
      <c r="E49" s="39">
        <v>400000</v>
      </c>
      <c r="F49" s="42">
        <v>450000</v>
      </c>
      <c r="G49" s="37">
        <v>1650000</v>
      </c>
      <c r="H49" s="43">
        <v>300000</v>
      </c>
      <c r="I49" s="41">
        <f t="shared" si="1"/>
        <v>3200000</v>
      </c>
    </row>
    <row r="50" spans="1:9" x14ac:dyDescent="0.25">
      <c r="A50" s="19" t="s">
        <v>102</v>
      </c>
      <c r="B50" s="31" t="s">
        <v>48</v>
      </c>
      <c r="C50" s="16" t="s">
        <v>86</v>
      </c>
      <c r="D50" s="37">
        <v>379650</v>
      </c>
      <c r="E50" s="39">
        <v>2335200</v>
      </c>
      <c r="F50" s="42">
        <v>2500000</v>
      </c>
      <c r="G50" s="37">
        <v>400000</v>
      </c>
      <c r="H50" s="39">
        <v>5265342</v>
      </c>
      <c r="I50" s="41">
        <f t="shared" si="1"/>
        <v>10880192</v>
      </c>
    </row>
    <row r="51" spans="1:9" x14ac:dyDescent="0.25">
      <c r="A51" s="19" t="s">
        <v>102</v>
      </c>
      <c r="B51" s="31" t="s">
        <v>49</v>
      </c>
      <c r="C51" s="16" t="s">
        <v>125</v>
      </c>
      <c r="D51" s="37">
        <v>350000</v>
      </c>
      <c r="E51" s="39">
        <v>500000</v>
      </c>
      <c r="F51" s="42">
        <v>500000</v>
      </c>
      <c r="G51" s="37">
        <v>2300000</v>
      </c>
      <c r="H51" s="43">
        <v>500000</v>
      </c>
      <c r="I51" s="41">
        <f t="shared" si="1"/>
        <v>4150000</v>
      </c>
    </row>
    <row r="52" spans="1:9" x14ac:dyDescent="0.25">
      <c r="A52" s="19" t="s">
        <v>102</v>
      </c>
      <c r="B52" s="31" t="s">
        <v>50</v>
      </c>
      <c r="C52" s="16" t="s">
        <v>195</v>
      </c>
      <c r="D52" s="37">
        <v>350000</v>
      </c>
      <c r="E52" s="39">
        <v>390000</v>
      </c>
      <c r="F52" s="39">
        <v>0</v>
      </c>
      <c r="G52" s="37">
        <v>487050</v>
      </c>
      <c r="H52" s="43">
        <v>600000</v>
      </c>
      <c r="I52" s="41">
        <f t="shared" si="1"/>
        <v>1827050</v>
      </c>
    </row>
    <row r="53" spans="1:9" x14ac:dyDescent="0.25">
      <c r="A53" s="19" t="s">
        <v>102</v>
      </c>
      <c r="B53" s="31">
        <v>27059979</v>
      </c>
      <c r="C53" s="16" t="s">
        <v>164</v>
      </c>
      <c r="D53" s="37">
        <v>313000</v>
      </c>
      <c r="E53" s="39">
        <v>0</v>
      </c>
      <c r="F53" s="39">
        <v>0</v>
      </c>
      <c r="G53" s="37">
        <v>0</v>
      </c>
      <c r="H53" s="39">
        <v>0</v>
      </c>
      <c r="I53" s="41">
        <f t="shared" si="1"/>
        <v>313000</v>
      </c>
    </row>
    <row r="54" spans="1:9" x14ac:dyDescent="0.25">
      <c r="A54" s="19" t="s">
        <v>102</v>
      </c>
      <c r="B54" s="31">
        <v>22813861</v>
      </c>
      <c r="C54" s="16" t="s">
        <v>87</v>
      </c>
      <c r="D54" s="39">
        <v>302000</v>
      </c>
      <c r="E54" s="39">
        <v>0</v>
      </c>
      <c r="F54" s="39">
        <v>0</v>
      </c>
      <c r="G54" s="37">
        <v>0</v>
      </c>
      <c r="H54" s="39">
        <v>0</v>
      </c>
      <c r="I54" s="41">
        <f t="shared" si="1"/>
        <v>302000</v>
      </c>
    </row>
    <row r="55" spans="1:9" ht="15" customHeight="1" x14ac:dyDescent="0.25">
      <c r="A55" s="19" t="s">
        <v>102</v>
      </c>
      <c r="B55" s="31" t="s">
        <v>52</v>
      </c>
      <c r="C55" s="16" t="s">
        <v>134</v>
      </c>
      <c r="D55" s="37">
        <v>300000</v>
      </c>
      <c r="E55" s="39">
        <v>300000</v>
      </c>
      <c r="F55" s="42">
        <v>488500</v>
      </c>
      <c r="G55" s="37">
        <v>504000</v>
      </c>
      <c r="H55" s="43">
        <v>500000</v>
      </c>
      <c r="I55" s="41">
        <f t="shared" si="1"/>
        <v>2092500</v>
      </c>
    </row>
    <row r="56" spans="1:9" ht="15" customHeight="1" x14ac:dyDescent="0.25">
      <c r="A56" s="19" t="s">
        <v>102</v>
      </c>
      <c r="B56" s="31" t="s">
        <v>51</v>
      </c>
      <c r="C56" s="16" t="s">
        <v>146</v>
      </c>
      <c r="D56" s="37">
        <v>300000</v>
      </c>
      <c r="E56" s="39">
        <v>300000</v>
      </c>
      <c r="F56" s="42">
        <v>250000</v>
      </c>
      <c r="G56" s="37">
        <v>0</v>
      </c>
      <c r="H56" s="39">
        <v>0</v>
      </c>
      <c r="I56" s="41">
        <f t="shared" si="1"/>
        <v>850000</v>
      </c>
    </row>
    <row r="57" spans="1:9" x14ac:dyDescent="0.25">
      <c r="A57" s="19" t="s">
        <v>102</v>
      </c>
      <c r="B57" s="31">
        <v>67365264</v>
      </c>
      <c r="C57" s="16" t="s">
        <v>147</v>
      </c>
      <c r="D57" s="37">
        <v>300000</v>
      </c>
      <c r="E57" s="39">
        <v>150000</v>
      </c>
      <c r="F57" s="42">
        <v>180000</v>
      </c>
      <c r="G57" s="37">
        <v>140000</v>
      </c>
      <c r="H57" s="39">
        <v>0</v>
      </c>
      <c r="I57" s="41">
        <f t="shared" si="1"/>
        <v>770000</v>
      </c>
    </row>
    <row r="58" spans="1:9" x14ac:dyDescent="0.25">
      <c r="A58" s="19" t="s">
        <v>102</v>
      </c>
      <c r="B58" s="31">
        <v>65992768</v>
      </c>
      <c r="C58" s="16" t="s">
        <v>144</v>
      </c>
      <c r="D58" s="37">
        <v>250000</v>
      </c>
      <c r="E58" s="39">
        <v>375000</v>
      </c>
      <c r="F58" s="42">
        <v>300000</v>
      </c>
      <c r="G58" s="37">
        <v>0</v>
      </c>
      <c r="H58" s="43">
        <v>100000</v>
      </c>
      <c r="I58" s="41">
        <f t="shared" si="1"/>
        <v>1025000</v>
      </c>
    </row>
    <row r="59" spans="1:9" x14ac:dyDescent="0.25">
      <c r="A59" s="19" t="s">
        <v>102</v>
      </c>
      <c r="B59" s="31">
        <v>69343951</v>
      </c>
      <c r="C59" s="16" t="s">
        <v>166</v>
      </c>
      <c r="D59" s="39">
        <v>250000</v>
      </c>
      <c r="E59" s="39">
        <v>0</v>
      </c>
      <c r="F59" s="39">
        <v>0</v>
      </c>
      <c r="G59" s="37">
        <v>0</v>
      </c>
      <c r="H59" s="39">
        <v>0</v>
      </c>
      <c r="I59" s="41">
        <f t="shared" si="1"/>
        <v>250000</v>
      </c>
    </row>
    <row r="60" spans="1:9" x14ac:dyDescent="0.25">
      <c r="A60" s="19" t="s">
        <v>102</v>
      </c>
      <c r="B60" s="31">
        <v>26613239</v>
      </c>
      <c r="C60" s="16" t="s">
        <v>53</v>
      </c>
      <c r="D60" s="39">
        <v>175000</v>
      </c>
      <c r="E60" s="39">
        <v>0</v>
      </c>
      <c r="F60" s="42">
        <v>175000</v>
      </c>
      <c r="G60" s="37">
        <v>0</v>
      </c>
      <c r="H60" s="43">
        <v>191000</v>
      </c>
      <c r="I60" s="41">
        <f t="shared" si="1"/>
        <v>541000</v>
      </c>
    </row>
    <row r="61" spans="1:9" x14ac:dyDescent="0.25">
      <c r="A61" s="19" t="s">
        <v>102</v>
      </c>
      <c r="B61" s="31">
        <v>22838244</v>
      </c>
      <c r="C61" s="16" t="s">
        <v>140</v>
      </c>
      <c r="D61" s="37">
        <v>150000</v>
      </c>
      <c r="E61" s="39">
        <v>200000</v>
      </c>
      <c r="F61" s="42">
        <v>256861.91999999998</v>
      </c>
      <c r="G61" s="37">
        <v>335400</v>
      </c>
      <c r="H61" s="43">
        <v>430000</v>
      </c>
      <c r="I61" s="41">
        <f t="shared" si="1"/>
        <v>1372261.92</v>
      </c>
    </row>
    <row r="62" spans="1:9" x14ac:dyDescent="0.25">
      <c r="A62" s="19" t="s">
        <v>102</v>
      </c>
      <c r="B62" s="31">
        <v>26587904</v>
      </c>
      <c r="C62" s="16" t="s">
        <v>156</v>
      </c>
      <c r="D62" s="39">
        <v>150000</v>
      </c>
      <c r="E62" s="39">
        <v>0</v>
      </c>
      <c r="F62" s="42">
        <v>120000</v>
      </c>
      <c r="G62" s="37">
        <v>120000</v>
      </c>
      <c r="H62" s="43">
        <v>120000</v>
      </c>
      <c r="I62" s="41">
        <f t="shared" si="1"/>
        <v>510000</v>
      </c>
    </row>
    <row r="63" spans="1:9" x14ac:dyDescent="0.25">
      <c r="A63" s="19" t="s">
        <v>102</v>
      </c>
      <c r="B63" s="31">
        <v>18626408</v>
      </c>
      <c r="C63" s="16" t="s">
        <v>163</v>
      </c>
      <c r="D63" s="39">
        <v>150000</v>
      </c>
      <c r="E63" s="39">
        <v>0</v>
      </c>
      <c r="F63" s="39">
        <v>0</v>
      </c>
      <c r="G63" s="37">
        <v>80000</v>
      </c>
      <c r="H63" s="43">
        <v>100000</v>
      </c>
      <c r="I63" s="41">
        <f t="shared" si="1"/>
        <v>330000</v>
      </c>
    </row>
    <row r="64" spans="1:9" x14ac:dyDescent="0.25">
      <c r="A64" s="19" t="s">
        <v>102</v>
      </c>
      <c r="B64" s="31">
        <v>22740139</v>
      </c>
      <c r="C64" s="16" t="s">
        <v>54</v>
      </c>
      <c r="D64" s="39">
        <v>131920</v>
      </c>
      <c r="E64" s="39">
        <v>90000</v>
      </c>
      <c r="F64" s="39">
        <v>0</v>
      </c>
      <c r="G64" s="37">
        <v>0</v>
      </c>
      <c r="H64" s="39">
        <v>0</v>
      </c>
      <c r="I64" s="41">
        <f t="shared" si="1"/>
        <v>221920</v>
      </c>
    </row>
    <row r="65" spans="1:9" x14ac:dyDescent="0.25">
      <c r="A65" s="19" t="s">
        <v>102</v>
      </c>
      <c r="B65" s="31">
        <v>60042249</v>
      </c>
      <c r="C65" s="16" t="s">
        <v>170</v>
      </c>
      <c r="D65" s="39">
        <v>100000</v>
      </c>
      <c r="E65" s="39">
        <v>50000</v>
      </c>
      <c r="F65" s="39">
        <v>0</v>
      </c>
      <c r="G65" s="37">
        <v>0</v>
      </c>
      <c r="H65" s="39">
        <v>0</v>
      </c>
      <c r="I65" s="41">
        <f t="shared" si="1"/>
        <v>150000</v>
      </c>
    </row>
    <row r="66" spans="1:9" x14ac:dyDescent="0.25">
      <c r="A66" s="19" t="s">
        <v>102</v>
      </c>
      <c r="B66" s="31">
        <v>22813977</v>
      </c>
      <c r="C66" s="16" t="s">
        <v>55</v>
      </c>
      <c r="D66" s="39">
        <v>100000</v>
      </c>
      <c r="E66" s="39">
        <v>0</v>
      </c>
      <c r="F66" s="39">
        <v>0</v>
      </c>
      <c r="G66" s="37">
        <v>0</v>
      </c>
      <c r="H66" s="39">
        <v>0</v>
      </c>
      <c r="I66" s="41">
        <f t="shared" si="1"/>
        <v>100000</v>
      </c>
    </row>
    <row r="67" spans="1:9" x14ac:dyDescent="0.25">
      <c r="A67" s="19" t="s">
        <v>102</v>
      </c>
      <c r="B67" s="31">
        <v>70840440</v>
      </c>
      <c r="C67" s="16" t="s">
        <v>176</v>
      </c>
      <c r="D67" s="39">
        <v>100000</v>
      </c>
      <c r="E67" s="39">
        <v>0</v>
      </c>
      <c r="F67" s="39">
        <v>0</v>
      </c>
      <c r="G67" s="37">
        <v>0</v>
      </c>
      <c r="H67" s="39">
        <v>0</v>
      </c>
      <c r="I67" s="41">
        <f t="shared" si="1"/>
        <v>100000</v>
      </c>
    </row>
    <row r="68" spans="1:9" x14ac:dyDescent="0.25">
      <c r="A68" s="19" t="s">
        <v>102</v>
      </c>
      <c r="B68" s="31">
        <v>26652021</v>
      </c>
      <c r="C68" s="16" t="s">
        <v>183</v>
      </c>
      <c r="D68" s="39">
        <v>80000</v>
      </c>
      <c r="E68" s="39">
        <v>0</v>
      </c>
      <c r="F68" s="39">
        <v>0</v>
      </c>
      <c r="G68" s="37">
        <v>0</v>
      </c>
      <c r="H68" s="39">
        <v>0</v>
      </c>
      <c r="I68" s="41">
        <f t="shared" si="1"/>
        <v>80000</v>
      </c>
    </row>
    <row r="69" spans="1:9" x14ac:dyDescent="0.25">
      <c r="A69" s="19" t="s">
        <v>102</v>
      </c>
      <c r="B69" s="31">
        <v>22765531</v>
      </c>
      <c r="C69" s="16" t="s">
        <v>56</v>
      </c>
      <c r="D69" s="39">
        <v>50000</v>
      </c>
      <c r="E69" s="39">
        <v>0</v>
      </c>
      <c r="F69" s="39">
        <v>0</v>
      </c>
      <c r="G69" s="37">
        <v>0</v>
      </c>
      <c r="H69" s="39">
        <v>0</v>
      </c>
      <c r="I69" s="41">
        <f t="shared" si="1"/>
        <v>50000</v>
      </c>
    </row>
    <row r="70" spans="1:9" x14ac:dyDescent="0.25">
      <c r="A70" s="19" t="s">
        <v>102</v>
      </c>
      <c r="B70" s="31">
        <v>27655679</v>
      </c>
      <c r="C70" s="16" t="s">
        <v>187</v>
      </c>
      <c r="D70" s="39">
        <v>50000</v>
      </c>
      <c r="E70" s="39">
        <v>0</v>
      </c>
      <c r="F70" s="39">
        <v>0</v>
      </c>
      <c r="G70" s="37">
        <v>0</v>
      </c>
      <c r="H70" s="39">
        <v>0</v>
      </c>
      <c r="I70" s="41">
        <f t="shared" ref="I70:I101" si="2">SUM(D70:H70)</f>
        <v>50000</v>
      </c>
    </row>
    <row r="71" spans="1:9" x14ac:dyDescent="0.25">
      <c r="A71" s="19" t="s">
        <v>102</v>
      </c>
      <c r="B71" s="31" t="s">
        <v>57</v>
      </c>
      <c r="C71" s="16" t="s">
        <v>190</v>
      </c>
      <c r="D71" s="39">
        <v>30000</v>
      </c>
      <c r="E71" s="39">
        <v>0</v>
      </c>
      <c r="F71" s="39">
        <v>0</v>
      </c>
      <c r="G71" s="37">
        <v>0</v>
      </c>
      <c r="H71" s="39">
        <v>0</v>
      </c>
      <c r="I71" s="41">
        <f t="shared" si="2"/>
        <v>30000</v>
      </c>
    </row>
    <row r="72" spans="1:9" x14ac:dyDescent="0.25">
      <c r="A72" s="19" t="s">
        <v>102</v>
      </c>
      <c r="B72" s="31">
        <v>66002958</v>
      </c>
      <c r="C72" s="16" t="s">
        <v>191</v>
      </c>
      <c r="D72" s="39">
        <v>30000</v>
      </c>
      <c r="E72" s="39">
        <v>0</v>
      </c>
      <c r="F72" s="39">
        <v>0</v>
      </c>
      <c r="G72" s="37">
        <v>0</v>
      </c>
      <c r="H72" s="39">
        <v>0</v>
      </c>
      <c r="I72" s="41">
        <f t="shared" si="2"/>
        <v>30000</v>
      </c>
    </row>
    <row r="73" spans="1:9" x14ac:dyDescent="0.25">
      <c r="A73" s="19" t="s">
        <v>102</v>
      </c>
      <c r="B73" s="31">
        <v>70976597</v>
      </c>
      <c r="C73" s="16" t="s">
        <v>58</v>
      </c>
      <c r="D73" s="39">
        <v>30000</v>
      </c>
      <c r="E73" s="39">
        <v>0</v>
      </c>
      <c r="F73" s="39">
        <v>0</v>
      </c>
      <c r="G73" s="37">
        <v>0</v>
      </c>
      <c r="H73" s="39">
        <v>0</v>
      </c>
      <c r="I73" s="41">
        <f t="shared" si="2"/>
        <v>30000</v>
      </c>
    </row>
    <row r="74" spans="1:9" x14ac:dyDescent="0.25">
      <c r="A74" s="19" t="s">
        <v>102</v>
      </c>
      <c r="B74" s="31" t="s">
        <v>59</v>
      </c>
      <c r="C74" s="16" t="s">
        <v>172</v>
      </c>
      <c r="D74" s="39">
        <v>20000</v>
      </c>
      <c r="E74" s="39">
        <v>40000</v>
      </c>
      <c r="F74" s="42">
        <v>40000</v>
      </c>
      <c r="G74" s="37">
        <v>0</v>
      </c>
      <c r="H74" s="43">
        <v>40000</v>
      </c>
      <c r="I74" s="41">
        <f t="shared" si="2"/>
        <v>140000</v>
      </c>
    </row>
    <row r="75" spans="1:9" x14ac:dyDescent="0.25">
      <c r="A75" s="19" t="s">
        <v>102</v>
      </c>
      <c r="B75" s="32" t="s">
        <v>60</v>
      </c>
      <c r="C75" s="16" t="s">
        <v>61</v>
      </c>
      <c r="D75" s="37">
        <v>0</v>
      </c>
      <c r="E75" s="37">
        <v>3500000</v>
      </c>
      <c r="F75" s="38">
        <v>7401725</v>
      </c>
      <c r="G75" s="37">
        <v>9036500</v>
      </c>
      <c r="H75" s="39">
        <v>10993469</v>
      </c>
      <c r="I75" s="41">
        <f t="shared" si="2"/>
        <v>30931694</v>
      </c>
    </row>
    <row r="76" spans="1:9" x14ac:dyDescent="0.25">
      <c r="A76" s="19" t="s">
        <v>102</v>
      </c>
      <c r="B76" s="33">
        <v>22694102</v>
      </c>
      <c r="C76" s="16" t="s">
        <v>62</v>
      </c>
      <c r="D76" s="37">
        <v>0</v>
      </c>
      <c r="E76" s="37">
        <v>3000000</v>
      </c>
      <c r="F76" s="42">
        <v>3661631</v>
      </c>
      <c r="G76" s="37">
        <v>3000000</v>
      </c>
      <c r="H76" s="39">
        <v>5152619</v>
      </c>
      <c r="I76" s="41">
        <f t="shared" si="2"/>
        <v>14814250</v>
      </c>
    </row>
    <row r="77" spans="1:9" x14ac:dyDescent="0.25">
      <c r="A77" s="19" t="s">
        <v>102</v>
      </c>
      <c r="B77" s="33">
        <v>60557621</v>
      </c>
      <c r="C77" s="16" t="s">
        <v>112</v>
      </c>
      <c r="D77" s="37">
        <v>0</v>
      </c>
      <c r="E77" s="39">
        <v>2972792</v>
      </c>
      <c r="F77" s="42">
        <v>4225561</v>
      </c>
      <c r="G77" s="37">
        <v>4296380</v>
      </c>
      <c r="H77" s="43">
        <v>2300000</v>
      </c>
      <c r="I77" s="41">
        <f t="shared" si="2"/>
        <v>13794733</v>
      </c>
    </row>
    <row r="78" spans="1:9" x14ac:dyDescent="0.25">
      <c r="A78" s="19" t="s">
        <v>102</v>
      </c>
      <c r="B78" s="33">
        <v>62936654</v>
      </c>
      <c r="C78" s="16" t="s">
        <v>71</v>
      </c>
      <c r="D78" s="37">
        <v>0</v>
      </c>
      <c r="E78" s="39">
        <v>0</v>
      </c>
      <c r="F78" s="42">
        <v>1953246</v>
      </c>
      <c r="G78" s="37">
        <v>5362214</v>
      </c>
      <c r="H78" s="43">
        <v>1999078.43</v>
      </c>
      <c r="I78" s="41">
        <f t="shared" si="2"/>
        <v>9314538.4299999997</v>
      </c>
    </row>
    <row r="79" spans="1:9" x14ac:dyDescent="0.25">
      <c r="A79" s="19" t="s">
        <v>102</v>
      </c>
      <c r="B79" s="33">
        <v>27885348</v>
      </c>
      <c r="C79" s="16" t="s">
        <v>118</v>
      </c>
      <c r="D79" s="37">
        <v>0</v>
      </c>
      <c r="E79" s="39">
        <v>550000</v>
      </c>
      <c r="F79" s="42">
        <v>2874635</v>
      </c>
      <c r="G79" s="37">
        <v>500000</v>
      </c>
      <c r="H79" s="43">
        <v>3275000</v>
      </c>
      <c r="I79" s="41">
        <f t="shared" si="2"/>
        <v>7199635</v>
      </c>
    </row>
    <row r="80" spans="1:9" x14ac:dyDescent="0.25">
      <c r="A80" s="19" t="s">
        <v>102</v>
      </c>
      <c r="B80" s="32" t="s">
        <v>94</v>
      </c>
      <c r="C80" s="16" t="s">
        <v>123</v>
      </c>
      <c r="D80" s="37">
        <v>0</v>
      </c>
      <c r="E80" s="39">
        <v>0</v>
      </c>
      <c r="F80" s="39">
        <v>0</v>
      </c>
      <c r="G80" s="37">
        <v>0</v>
      </c>
      <c r="H80" s="39">
        <v>4954441</v>
      </c>
      <c r="I80" s="41">
        <f t="shared" si="2"/>
        <v>4954441</v>
      </c>
    </row>
    <row r="81" spans="1:9" x14ac:dyDescent="0.25">
      <c r="A81" s="19" t="s">
        <v>102</v>
      </c>
      <c r="B81" s="33">
        <v>70947261</v>
      </c>
      <c r="C81" s="16" t="s">
        <v>124</v>
      </c>
      <c r="D81" s="37">
        <v>0</v>
      </c>
      <c r="E81" s="39">
        <v>0</v>
      </c>
      <c r="F81" s="42">
        <v>1200000</v>
      </c>
      <c r="G81" s="37">
        <v>0</v>
      </c>
      <c r="H81" s="39">
        <v>3728700</v>
      </c>
      <c r="I81" s="41">
        <f t="shared" si="2"/>
        <v>4928700</v>
      </c>
    </row>
    <row r="82" spans="1:9" x14ac:dyDescent="0.25">
      <c r="A82" s="19" t="s">
        <v>102</v>
      </c>
      <c r="B82" s="34" t="s">
        <v>98</v>
      </c>
      <c r="C82" s="16" t="s">
        <v>93</v>
      </c>
      <c r="D82" s="37">
        <v>0</v>
      </c>
      <c r="E82" s="39">
        <v>1419165</v>
      </c>
      <c r="F82" s="42">
        <v>1899974</v>
      </c>
      <c r="G82" s="37">
        <v>1199338</v>
      </c>
      <c r="H82" s="39">
        <v>0</v>
      </c>
      <c r="I82" s="41">
        <f t="shared" si="2"/>
        <v>4518477</v>
      </c>
    </row>
    <row r="83" spans="1:9" x14ac:dyDescent="0.25">
      <c r="A83" s="19" t="s">
        <v>102</v>
      </c>
      <c r="B83" s="33">
        <v>26548526</v>
      </c>
      <c r="C83" s="16" t="s">
        <v>130</v>
      </c>
      <c r="D83" s="37">
        <v>0</v>
      </c>
      <c r="E83" s="39">
        <v>0</v>
      </c>
      <c r="F83" s="42">
        <v>297888</v>
      </c>
      <c r="G83" s="37">
        <v>100000</v>
      </c>
      <c r="H83" s="43">
        <v>2338421</v>
      </c>
      <c r="I83" s="41">
        <f t="shared" si="2"/>
        <v>2736309</v>
      </c>
    </row>
    <row r="84" spans="1:9" x14ac:dyDescent="0.25">
      <c r="A84" s="19" t="s">
        <v>102</v>
      </c>
      <c r="B84" s="14">
        <v>26543974</v>
      </c>
      <c r="C84" s="16" t="s">
        <v>131</v>
      </c>
      <c r="D84" s="37">
        <v>0</v>
      </c>
      <c r="E84" s="39">
        <v>0</v>
      </c>
      <c r="F84" s="39">
        <v>0</v>
      </c>
      <c r="G84" s="37">
        <v>2517750</v>
      </c>
      <c r="H84" s="39">
        <v>0</v>
      </c>
      <c r="I84" s="41">
        <f t="shared" si="2"/>
        <v>2517750</v>
      </c>
    </row>
    <row r="85" spans="1:9" x14ac:dyDescent="0.25">
      <c r="A85" s="19" t="s">
        <v>102</v>
      </c>
      <c r="B85" s="15" t="s">
        <v>88</v>
      </c>
      <c r="C85" s="16" t="s">
        <v>133</v>
      </c>
      <c r="D85" s="37">
        <v>0</v>
      </c>
      <c r="E85" s="39">
        <v>0</v>
      </c>
      <c r="F85" s="39">
        <v>0</v>
      </c>
      <c r="G85" s="37">
        <v>540000</v>
      </c>
      <c r="H85" s="43">
        <v>1700000</v>
      </c>
      <c r="I85" s="41">
        <f t="shared" si="2"/>
        <v>2240000</v>
      </c>
    </row>
    <row r="86" spans="1:9" x14ac:dyDescent="0.25">
      <c r="A86" s="19" t="s">
        <v>102</v>
      </c>
      <c r="B86" s="33">
        <v>66181127</v>
      </c>
      <c r="C86" s="16" t="s">
        <v>64</v>
      </c>
      <c r="D86" s="37">
        <v>0</v>
      </c>
      <c r="E86" s="39">
        <v>350000</v>
      </c>
      <c r="F86" s="42">
        <v>1055060</v>
      </c>
      <c r="G86" s="37">
        <v>772000</v>
      </c>
      <c r="H86" s="39">
        <v>0</v>
      </c>
      <c r="I86" s="41">
        <f t="shared" si="2"/>
        <v>2177060</v>
      </c>
    </row>
    <row r="87" spans="1:9" x14ac:dyDescent="0.25">
      <c r="A87" s="19" t="s">
        <v>102</v>
      </c>
      <c r="B87" s="31">
        <v>27595323</v>
      </c>
      <c r="C87" s="16" t="s">
        <v>24</v>
      </c>
      <c r="D87" s="37">
        <v>0</v>
      </c>
      <c r="E87" s="39">
        <v>0</v>
      </c>
      <c r="F87" s="39">
        <v>0</v>
      </c>
      <c r="G87" s="37">
        <v>0</v>
      </c>
      <c r="H87" s="43">
        <v>2073000</v>
      </c>
      <c r="I87" s="41">
        <f t="shared" si="2"/>
        <v>2073000</v>
      </c>
    </row>
    <row r="88" spans="1:9" ht="15" customHeight="1" x14ac:dyDescent="0.25">
      <c r="A88" s="19" t="s">
        <v>102</v>
      </c>
      <c r="B88" s="14">
        <v>26608308</v>
      </c>
      <c r="C88" s="16" t="s">
        <v>135</v>
      </c>
      <c r="D88" s="37">
        <v>0</v>
      </c>
      <c r="E88" s="39">
        <v>0</v>
      </c>
      <c r="F88" s="39">
        <v>0</v>
      </c>
      <c r="G88" s="37">
        <v>2000000</v>
      </c>
      <c r="H88" s="39">
        <v>0</v>
      </c>
      <c r="I88" s="41">
        <f t="shared" si="2"/>
        <v>2000000</v>
      </c>
    </row>
    <row r="89" spans="1:9" x14ac:dyDescent="0.25">
      <c r="A89" s="19" t="s">
        <v>102</v>
      </c>
      <c r="B89" s="33">
        <v>22667393</v>
      </c>
      <c r="C89" s="16" t="s">
        <v>138</v>
      </c>
      <c r="D89" s="37">
        <v>0</v>
      </c>
      <c r="E89" s="39">
        <v>250000</v>
      </c>
      <c r="F89" s="42">
        <v>396000</v>
      </c>
      <c r="G89" s="37">
        <v>272000</v>
      </c>
      <c r="H89" s="43">
        <v>756000</v>
      </c>
      <c r="I89" s="41">
        <f t="shared" si="2"/>
        <v>1674000</v>
      </c>
    </row>
    <row r="90" spans="1:9" x14ac:dyDescent="0.25">
      <c r="A90" s="19" t="s">
        <v>102</v>
      </c>
      <c r="B90" s="33">
        <v>27006131</v>
      </c>
      <c r="C90" s="16" t="s">
        <v>139</v>
      </c>
      <c r="D90" s="37">
        <v>0</v>
      </c>
      <c r="E90" s="39">
        <v>330000</v>
      </c>
      <c r="F90" s="42">
        <v>350000</v>
      </c>
      <c r="G90" s="37">
        <v>379574</v>
      </c>
      <c r="H90" s="43">
        <v>325000</v>
      </c>
      <c r="I90" s="41">
        <f t="shared" si="2"/>
        <v>1384574</v>
      </c>
    </row>
    <row r="91" spans="1:9" x14ac:dyDescent="0.25">
      <c r="A91" s="19" t="s">
        <v>102</v>
      </c>
      <c r="B91" s="14">
        <v>26988712</v>
      </c>
      <c r="C91" s="16" t="s">
        <v>141</v>
      </c>
      <c r="D91" s="37">
        <v>0</v>
      </c>
      <c r="E91" s="39">
        <v>0</v>
      </c>
      <c r="F91" s="39">
        <v>0</v>
      </c>
      <c r="G91" s="37">
        <v>1007000</v>
      </c>
      <c r="H91" s="43">
        <v>232000</v>
      </c>
      <c r="I91" s="41">
        <f t="shared" si="2"/>
        <v>1239000</v>
      </c>
    </row>
    <row r="92" spans="1:9" x14ac:dyDescent="0.25">
      <c r="A92" s="19" t="s">
        <v>102</v>
      </c>
      <c r="B92" s="33">
        <v>22668276</v>
      </c>
      <c r="C92" s="16" t="s">
        <v>145</v>
      </c>
      <c r="D92" s="37">
        <v>0</v>
      </c>
      <c r="E92" s="39">
        <v>195000</v>
      </c>
      <c r="F92" s="42">
        <v>310000</v>
      </c>
      <c r="G92" s="37">
        <v>400000</v>
      </c>
      <c r="H92" s="43">
        <v>45000</v>
      </c>
      <c r="I92" s="41">
        <f t="shared" si="2"/>
        <v>950000</v>
      </c>
    </row>
    <row r="93" spans="1:9" x14ac:dyDescent="0.25">
      <c r="A93" s="19" t="s">
        <v>102</v>
      </c>
      <c r="B93" s="33">
        <v>22670629</v>
      </c>
      <c r="C93" s="16" t="s">
        <v>148</v>
      </c>
      <c r="D93" s="37">
        <v>0</v>
      </c>
      <c r="E93" s="39">
        <v>175000</v>
      </c>
      <c r="F93" s="42">
        <v>195000</v>
      </c>
      <c r="G93" s="37">
        <v>195000</v>
      </c>
      <c r="H93" s="43">
        <v>195000</v>
      </c>
      <c r="I93" s="41">
        <f t="shared" si="2"/>
        <v>760000</v>
      </c>
    </row>
    <row r="94" spans="1:9" x14ac:dyDescent="0.25">
      <c r="A94" s="19" t="s">
        <v>102</v>
      </c>
      <c r="B94" s="33">
        <v>63113074</v>
      </c>
      <c r="C94" s="16" t="s">
        <v>149</v>
      </c>
      <c r="D94" s="37">
        <v>0</v>
      </c>
      <c r="E94" s="39">
        <v>290533.62</v>
      </c>
      <c r="F94" s="39">
        <v>0</v>
      </c>
      <c r="G94" s="37">
        <v>449996</v>
      </c>
      <c r="H94" s="39">
        <v>0</v>
      </c>
      <c r="I94" s="41">
        <f t="shared" si="2"/>
        <v>740529.62</v>
      </c>
    </row>
    <row r="95" spans="1:9" x14ac:dyDescent="0.25">
      <c r="A95" s="19" t="s">
        <v>102</v>
      </c>
      <c r="B95" s="32" t="s">
        <v>95</v>
      </c>
      <c r="C95" s="16" t="s">
        <v>150</v>
      </c>
      <c r="D95" s="37">
        <v>0</v>
      </c>
      <c r="E95" s="39">
        <v>0</v>
      </c>
      <c r="F95" s="39">
        <v>0</v>
      </c>
      <c r="G95" s="37">
        <v>0</v>
      </c>
      <c r="H95" s="43">
        <v>738100</v>
      </c>
      <c r="I95" s="41">
        <f t="shared" si="2"/>
        <v>738100</v>
      </c>
    </row>
    <row r="96" spans="1:9" x14ac:dyDescent="0.25">
      <c r="A96" s="19" t="s">
        <v>102</v>
      </c>
      <c r="B96" s="33">
        <v>70099251</v>
      </c>
      <c r="C96" s="16" t="s">
        <v>75</v>
      </c>
      <c r="D96" s="37">
        <v>0</v>
      </c>
      <c r="E96" s="39">
        <v>0</v>
      </c>
      <c r="F96" s="42">
        <v>268200</v>
      </c>
      <c r="G96" s="37">
        <v>340000</v>
      </c>
      <c r="H96" s="43">
        <v>110500</v>
      </c>
      <c r="I96" s="41">
        <f t="shared" si="2"/>
        <v>718700</v>
      </c>
    </row>
    <row r="97" spans="1:9" x14ac:dyDescent="0.25">
      <c r="A97" s="19" t="s">
        <v>102</v>
      </c>
      <c r="B97" s="33">
        <v>61387550</v>
      </c>
      <c r="C97" s="16" t="s">
        <v>152</v>
      </c>
      <c r="D97" s="37">
        <v>0</v>
      </c>
      <c r="E97" s="39">
        <v>0</v>
      </c>
      <c r="F97" s="42">
        <v>432280</v>
      </c>
      <c r="G97" s="37">
        <v>0</v>
      </c>
      <c r="H97" s="43">
        <v>199000</v>
      </c>
      <c r="I97" s="41">
        <f t="shared" si="2"/>
        <v>631280</v>
      </c>
    </row>
    <row r="98" spans="1:9" x14ac:dyDescent="0.25">
      <c r="A98" s="19" t="s">
        <v>102</v>
      </c>
      <c r="B98" s="33">
        <v>26580063</v>
      </c>
      <c r="C98" s="16" t="s">
        <v>155</v>
      </c>
      <c r="D98" s="37">
        <v>0</v>
      </c>
      <c r="E98" s="39">
        <v>0</v>
      </c>
      <c r="F98" s="42">
        <v>300000</v>
      </c>
      <c r="G98" s="37">
        <v>0</v>
      </c>
      <c r="H98" s="43">
        <v>300000</v>
      </c>
      <c r="I98" s="41">
        <f t="shared" si="2"/>
        <v>600000</v>
      </c>
    </row>
    <row r="99" spans="1:9" x14ac:dyDescent="0.25">
      <c r="A99" s="19" t="s">
        <v>102</v>
      </c>
      <c r="B99" s="33">
        <v>24666904</v>
      </c>
      <c r="C99" s="16" t="s">
        <v>73</v>
      </c>
      <c r="D99" s="39">
        <v>0</v>
      </c>
      <c r="E99" s="39">
        <v>0</v>
      </c>
      <c r="F99" s="42">
        <v>500000</v>
      </c>
      <c r="G99" s="37">
        <v>0</v>
      </c>
      <c r="H99" s="39">
        <v>0</v>
      </c>
      <c r="I99" s="41">
        <f t="shared" si="2"/>
        <v>500000</v>
      </c>
    </row>
    <row r="100" spans="1:9" x14ac:dyDescent="0.25">
      <c r="A100" s="19" t="s">
        <v>102</v>
      </c>
      <c r="B100" s="33">
        <v>26675404</v>
      </c>
      <c r="C100" s="16" t="s">
        <v>157</v>
      </c>
      <c r="D100" s="39">
        <v>0</v>
      </c>
      <c r="E100" s="39">
        <v>0</v>
      </c>
      <c r="F100" s="42">
        <v>499833</v>
      </c>
      <c r="G100" s="37">
        <v>0</v>
      </c>
      <c r="H100" s="39">
        <v>0</v>
      </c>
      <c r="I100" s="41">
        <f t="shared" si="2"/>
        <v>499833</v>
      </c>
    </row>
    <row r="101" spans="1:9" x14ac:dyDescent="0.25">
      <c r="A101" s="19" t="s">
        <v>102</v>
      </c>
      <c r="B101" s="33">
        <v>70831220</v>
      </c>
      <c r="C101" s="16" t="s">
        <v>158</v>
      </c>
      <c r="D101" s="39">
        <v>0</v>
      </c>
      <c r="E101" s="39">
        <v>0</v>
      </c>
      <c r="F101" s="42">
        <v>224000</v>
      </c>
      <c r="G101" s="37">
        <v>267000</v>
      </c>
      <c r="H101" s="39">
        <v>0</v>
      </c>
      <c r="I101" s="41">
        <f t="shared" si="2"/>
        <v>491000</v>
      </c>
    </row>
    <row r="102" spans="1:9" x14ac:dyDescent="0.25">
      <c r="A102" s="19" t="s">
        <v>102</v>
      </c>
      <c r="B102" s="33">
        <v>43873499</v>
      </c>
      <c r="C102" s="16" t="s">
        <v>74</v>
      </c>
      <c r="D102" s="39">
        <v>0</v>
      </c>
      <c r="E102" s="39">
        <v>0</v>
      </c>
      <c r="F102" s="42">
        <v>415000</v>
      </c>
      <c r="G102" s="37">
        <v>0</v>
      </c>
      <c r="H102" s="39">
        <v>0</v>
      </c>
      <c r="I102" s="41">
        <f t="shared" ref="I102:I133" si="3">SUM(D102:H102)</f>
        <v>415000</v>
      </c>
    </row>
    <row r="103" spans="1:9" x14ac:dyDescent="0.25">
      <c r="A103" s="19" t="s">
        <v>102</v>
      </c>
      <c r="B103" s="33">
        <v>27169413</v>
      </c>
      <c r="C103" s="16" t="s">
        <v>159</v>
      </c>
      <c r="D103" s="39">
        <v>0</v>
      </c>
      <c r="E103" s="39">
        <v>200000</v>
      </c>
      <c r="F103" s="39">
        <v>0</v>
      </c>
      <c r="G103" s="37">
        <v>0</v>
      </c>
      <c r="H103" s="43">
        <v>200000</v>
      </c>
      <c r="I103" s="41">
        <f t="shared" si="3"/>
        <v>400000</v>
      </c>
    </row>
    <row r="104" spans="1:9" x14ac:dyDescent="0.25">
      <c r="A104" s="19" t="s">
        <v>102</v>
      </c>
      <c r="B104" s="32" t="s">
        <v>96</v>
      </c>
      <c r="C104" s="16" t="s">
        <v>160</v>
      </c>
      <c r="D104" s="39">
        <v>0</v>
      </c>
      <c r="E104" s="39">
        <v>0</v>
      </c>
      <c r="F104" s="39">
        <v>0</v>
      </c>
      <c r="G104" s="37">
        <v>0</v>
      </c>
      <c r="H104" s="43">
        <v>400000</v>
      </c>
      <c r="I104" s="41">
        <f t="shared" si="3"/>
        <v>400000</v>
      </c>
    </row>
    <row r="105" spans="1:9" x14ac:dyDescent="0.25">
      <c r="A105" s="19" t="s">
        <v>102</v>
      </c>
      <c r="B105" s="32" t="s">
        <v>65</v>
      </c>
      <c r="C105" s="16" t="s">
        <v>161</v>
      </c>
      <c r="D105" s="39">
        <v>0</v>
      </c>
      <c r="E105" s="39">
        <v>220000</v>
      </c>
      <c r="F105" s="42">
        <v>60000</v>
      </c>
      <c r="G105" s="37">
        <v>0</v>
      </c>
      <c r="H105" s="43">
        <v>100000</v>
      </c>
      <c r="I105" s="41">
        <f t="shared" si="3"/>
        <v>380000</v>
      </c>
    </row>
    <row r="106" spans="1:9" x14ac:dyDescent="0.25">
      <c r="A106" s="19" t="s">
        <v>102</v>
      </c>
      <c r="B106" s="14">
        <v>63109948</v>
      </c>
      <c r="C106" s="16" t="s">
        <v>162</v>
      </c>
      <c r="D106" s="39">
        <v>0</v>
      </c>
      <c r="E106" s="39">
        <v>0</v>
      </c>
      <c r="F106" s="39">
        <v>0</v>
      </c>
      <c r="G106" s="37">
        <v>370000</v>
      </c>
      <c r="H106" s="39">
        <v>0</v>
      </c>
      <c r="I106" s="41">
        <f t="shared" si="3"/>
        <v>370000</v>
      </c>
    </row>
    <row r="107" spans="1:9" x14ac:dyDescent="0.25">
      <c r="A107" s="19" t="s">
        <v>102</v>
      </c>
      <c r="B107" s="33">
        <v>44990260</v>
      </c>
      <c r="C107" s="16" t="s">
        <v>78</v>
      </c>
      <c r="D107" s="39">
        <v>0</v>
      </c>
      <c r="E107" s="39">
        <v>0</v>
      </c>
      <c r="F107" s="42">
        <v>100000</v>
      </c>
      <c r="G107" s="37">
        <v>80000</v>
      </c>
      <c r="H107" s="43">
        <v>80000</v>
      </c>
      <c r="I107" s="41">
        <f t="shared" si="3"/>
        <v>260000</v>
      </c>
    </row>
    <row r="108" spans="1:9" x14ac:dyDescent="0.25">
      <c r="A108" s="19" t="s">
        <v>102</v>
      </c>
      <c r="B108" s="33">
        <v>26652561</v>
      </c>
      <c r="C108" s="16" t="s">
        <v>165</v>
      </c>
      <c r="D108" s="39">
        <v>0</v>
      </c>
      <c r="E108" s="39">
        <v>60000</v>
      </c>
      <c r="F108" s="42">
        <v>98595</v>
      </c>
      <c r="G108" s="37">
        <v>0</v>
      </c>
      <c r="H108" s="43">
        <v>100000</v>
      </c>
      <c r="I108" s="41">
        <f t="shared" si="3"/>
        <v>258595</v>
      </c>
    </row>
    <row r="109" spans="1:9" x14ac:dyDescent="0.25">
      <c r="A109" s="19" t="s">
        <v>102</v>
      </c>
      <c r="B109" s="14">
        <v>43962726</v>
      </c>
      <c r="C109" s="16" t="s">
        <v>89</v>
      </c>
      <c r="D109" s="39">
        <v>0</v>
      </c>
      <c r="E109" s="39">
        <v>0</v>
      </c>
      <c r="F109" s="39">
        <v>0</v>
      </c>
      <c r="G109" s="37">
        <v>257121</v>
      </c>
      <c r="H109" s="39">
        <v>0</v>
      </c>
      <c r="I109" s="41">
        <f t="shared" si="3"/>
        <v>257121</v>
      </c>
    </row>
    <row r="110" spans="1:9" x14ac:dyDescent="0.25">
      <c r="A110" s="19" t="s">
        <v>102</v>
      </c>
      <c r="B110" s="31">
        <v>66004977</v>
      </c>
      <c r="C110" s="16" t="s">
        <v>167</v>
      </c>
      <c r="D110" s="39">
        <v>0</v>
      </c>
      <c r="E110" s="39">
        <v>0</v>
      </c>
      <c r="F110" s="39">
        <v>0</v>
      </c>
      <c r="G110" s="37">
        <v>0</v>
      </c>
      <c r="H110" s="43">
        <v>250000</v>
      </c>
      <c r="I110" s="41">
        <f t="shared" si="3"/>
        <v>250000</v>
      </c>
    </row>
    <row r="111" spans="1:9" x14ac:dyDescent="0.25">
      <c r="A111" s="19" t="s">
        <v>102</v>
      </c>
      <c r="B111" s="33">
        <v>22826866</v>
      </c>
      <c r="C111" s="16" t="s">
        <v>168</v>
      </c>
      <c r="D111" s="39">
        <v>0</v>
      </c>
      <c r="E111" s="39">
        <v>0</v>
      </c>
      <c r="F111" s="42">
        <v>80000</v>
      </c>
      <c r="G111" s="37">
        <v>81000</v>
      </c>
      <c r="H111" s="39">
        <v>0</v>
      </c>
      <c r="I111" s="41">
        <f t="shared" si="3"/>
        <v>161000</v>
      </c>
    </row>
    <row r="112" spans="1:9" x14ac:dyDescent="0.25">
      <c r="A112" s="19" t="s">
        <v>102</v>
      </c>
      <c r="B112" s="15" t="s">
        <v>91</v>
      </c>
      <c r="C112" s="16" t="s">
        <v>92</v>
      </c>
      <c r="D112" s="39">
        <v>0</v>
      </c>
      <c r="E112" s="39">
        <v>0</v>
      </c>
      <c r="F112" s="39">
        <v>0</v>
      </c>
      <c r="G112" s="37">
        <v>80000</v>
      </c>
      <c r="H112" s="43">
        <v>80000</v>
      </c>
      <c r="I112" s="41">
        <f t="shared" si="3"/>
        <v>160000</v>
      </c>
    </row>
    <row r="113" spans="1:9" x14ac:dyDescent="0.25">
      <c r="A113" s="19" t="s">
        <v>102</v>
      </c>
      <c r="B113" s="32" t="s">
        <v>97</v>
      </c>
      <c r="C113" s="16" t="s">
        <v>169</v>
      </c>
      <c r="D113" s="39">
        <v>0</v>
      </c>
      <c r="E113" s="39">
        <v>0</v>
      </c>
      <c r="F113" s="39">
        <v>0</v>
      </c>
      <c r="G113" s="37">
        <v>0</v>
      </c>
      <c r="H113" s="43">
        <v>156000</v>
      </c>
      <c r="I113" s="41">
        <f t="shared" si="3"/>
        <v>156000</v>
      </c>
    </row>
    <row r="114" spans="1:9" x14ac:dyDescent="0.25">
      <c r="A114" s="19" t="s">
        <v>102</v>
      </c>
      <c r="B114" s="32" t="s">
        <v>66</v>
      </c>
      <c r="C114" s="16" t="s">
        <v>171</v>
      </c>
      <c r="D114" s="39">
        <v>0</v>
      </c>
      <c r="E114" s="39">
        <v>150000</v>
      </c>
      <c r="F114" s="39">
        <v>0</v>
      </c>
      <c r="G114" s="37">
        <v>0</v>
      </c>
      <c r="H114" s="39">
        <v>0</v>
      </c>
      <c r="I114" s="41">
        <f t="shared" si="3"/>
        <v>150000</v>
      </c>
    </row>
    <row r="115" spans="1:9" x14ac:dyDescent="0.25">
      <c r="A115" s="19" t="s">
        <v>102</v>
      </c>
      <c r="B115" s="33">
        <v>26605732</v>
      </c>
      <c r="C115" s="16" t="s">
        <v>100</v>
      </c>
      <c r="D115" s="39">
        <v>0</v>
      </c>
      <c r="E115" s="39">
        <v>150000</v>
      </c>
      <c r="F115" s="39">
        <v>0</v>
      </c>
      <c r="G115" s="37">
        <v>0</v>
      </c>
      <c r="H115" s="39">
        <v>0</v>
      </c>
      <c r="I115" s="41">
        <f t="shared" si="3"/>
        <v>150000</v>
      </c>
    </row>
    <row r="116" spans="1:9" x14ac:dyDescent="0.25">
      <c r="A116" s="19" t="s">
        <v>102</v>
      </c>
      <c r="B116" s="31">
        <v>22612645</v>
      </c>
      <c r="C116" s="16" t="s">
        <v>173</v>
      </c>
      <c r="D116" s="39">
        <v>0</v>
      </c>
      <c r="E116" s="39">
        <v>0</v>
      </c>
      <c r="F116" s="39">
        <v>0</v>
      </c>
      <c r="G116" s="37">
        <v>0</v>
      </c>
      <c r="H116" s="43">
        <v>133750</v>
      </c>
      <c r="I116" s="41">
        <f t="shared" si="3"/>
        <v>133750</v>
      </c>
    </row>
    <row r="117" spans="1:9" x14ac:dyDescent="0.25">
      <c r="A117" s="19" t="s">
        <v>102</v>
      </c>
      <c r="B117" s="33">
        <v>64439429</v>
      </c>
      <c r="C117" s="16" t="s">
        <v>67</v>
      </c>
      <c r="D117" s="39">
        <v>0</v>
      </c>
      <c r="E117" s="39">
        <v>130000</v>
      </c>
      <c r="F117" s="39">
        <v>0</v>
      </c>
      <c r="G117" s="37">
        <v>0</v>
      </c>
      <c r="H117" s="39">
        <v>0</v>
      </c>
      <c r="I117" s="41">
        <f t="shared" si="3"/>
        <v>130000</v>
      </c>
    </row>
    <row r="118" spans="1:9" x14ac:dyDescent="0.25">
      <c r="A118" s="19" t="s">
        <v>102</v>
      </c>
      <c r="B118" s="14">
        <v>48161781</v>
      </c>
      <c r="C118" s="16" t="s">
        <v>90</v>
      </c>
      <c r="D118" s="39">
        <v>0</v>
      </c>
      <c r="E118" s="39">
        <v>0</v>
      </c>
      <c r="F118" s="39">
        <v>0</v>
      </c>
      <c r="G118" s="37">
        <v>128000</v>
      </c>
      <c r="H118" s="39">
        <v>0</v>
      </c>
      <c r="I118" s="41">
        <f t="shared" si="3"/>
        <v>128000</v>
      </c>
    </row>
    <row r="119" spans="1:9" x14ac:dyDescent="0.25">
      <c r="A119" s="19" t="s">
        <v>102</v>
      </c>
      <c r="B119" s="31">
        <v>22826084</v>
      </c>
      <c r="C119" s="16" t="s">
        <v>174</v>
      </c>
      <c r="D119" s="39">
        <v>0</v>
      </c>
      <c r="E119" s="39">
        <v>0</v>
      </c>
      <c r="F119" s="39">
        <v>0</v>
      </c>
      <c r="G119" s="37">
        <v>0</v>
      </c>
      <c r="H119" s="43">
        <v>125725</v>
      </c>
      <c r="I119" s="41">
        <f t="shared" si="3"/>
        <v>125725</v>
      </c>
    </row>
    <row r="120" spans="1:9" x14ac:dyDescent="0.25">
      <c r="A120" s="19" t="s">
        <v>102</v>
      </c>
      <c r="B120" s="33">
        <v>68911530</v>
      </c>
      <c r="C120" s="16" t="s">
        <v>175</v>
      </c>
      <c r="D120" s="39">
        <v>0</v>
      </c>
      <c r="E120" s="39">
        <v>125000</v>
      </c>
      <c r="F120" s="39">
        <v>0</v>
      </c>
      <c r="G120" s="37">
        <v>0</v>
      </c>
      <c r="H120" s="39">
        <v>0</v>
      </c>
      <c r="I120" s="41">
        <f t="shared" si="3"/>
        <v>125000</v>
      </c>
    </row>
    <row r="121" spans="1:9" x14ac:dyDescent="0.25">
      <c r="A121" s="19" t="s">
        <v>102</v>
      </c>
      <c r="B121" s="33">
        <v>26588439</v>
      </c>
      <c r="C121" s="16" t="s">
        <v>76</v>
      </c>
      <c r="D121" s="39">
        <v>0</v>
      </c>
      <c r="E121" s="39">
        <v>0</v>
      </c>
      <c r="F121" s="42">
        <v>125000</v>
      </c>
      <c r="G121" s="37">
        <v>0</v>
      </c>
      <c r="H121" s="39">
        <v>0</v>
      </c>
      <c r="I121" s="41">
        <f t="shared" si="3"/>
        <v>125000</v>
      </c>
    </row>
    <row r="122" spans="1:9" x14ac:dyDescent="0.25">
      <c r="A122" s="19" t="s">
        <v>102</v>
      </c>
      <c r="B122" s="34" t="s">
        <v>80</v>
      </c>
      <c r="C122" s="16" t="s">
        <v>81</v>
      </c>
      <c r="D122" s="39">
        <v>0</v>
      </c>
      <c r="E122" s="39">
        <v>0</v>
      </c>
      <c r="F122" s="42">
        <v>30000</v>
      </c>
      <c r="G122" s="37">
        <v>80000</v>
      </c>
      <c r="H122" s="39">
        <v>0</v>
      </c>
      <c r="I122" s="41">
        <f t="shared" si="3"/>
        <v>110000</v>
      </c>
    </row>
    <row r="123" spans="1:9" x14ac:dyDescent="0.25">
      <c r="A123" s="19" t="s">
        <v>102</v>
      </c>
      <c r="B123" s="32" t="s">
        <v>68</v>
      </c>
      <c r="C123" s="16" t="s">
        <v>177</v>
      </c>
      <c r="D123" s="39">
        <v>0</v>
      </c>
      <c r="E123" s="39">
        <v>100000</v>
      </c>
      <c r="F123" s="39">
        <v>0</v>
      </c>
      <c r="G123" s="37">
        <v>0</v>
      </c>
      <c r="H123" s="39">
        <v>0</v>
      </c>
      <c r="I123" s="41">
        <f t="shared" si="3"/>
        <v>100000</v>
      </c>
    </row>
    <row r="124" spans="1:9" x14ac:dyDescent="0.25">
      <c r="A124" s="19" t="s">
        <v>102</v>
      </c>
      <c r="B124" s="32" t="s">
        <v>69</v>
      </c>
      <c r="C124" s="16" t="s">
        <v>178</v>
      </c>
      <c r="D124" s="39">
        <v>0</v>
      </c>
      <c r="E124" s="39">
        <v>100000</v>
      </c>
      <c r="F124" s="39">
        <v>0</v>
      </c>
      <c r="G124" s="37">
        <v>0</v>
      </c>
      <c r="H124" s="39">
        <v>0</v>
      </c>
      <c r="I124" s="41">
        <f t="shared" si="3"/>
        <v>100000</v>
      </c>
    </row>
    <row r="125" spans="1:9" x14ac:dyDescent="0.25">
      <c r="A125" s="19" t="s">
        <v>102</v>
      </c>
      <c r="B125" s="33">
        <v>64627152</v>
      </c>
      <c r="C125" s="16" t="s">
        <v>179</v>
      </c>
      <c r="D125" s="39">
        <v>0</v>
      </c>
      <c r="E125" s="39">
        <v>100000</v>
      </c>
      <c r="F125" s="39">
        <v>0</v>
      </c>
      <c r="G125" s="37">
        <v>0</v>
      </c>
      <c r="H125" s="39">
        <v>0</v>
      </c>
      <c r="I125" s="41">
        <f t="shared" si="3"/>
        <v>100000</v>
      </c>
    </row>
    <row r="126" spans="1:9" x14ac:dyDescent="0.25">
      <c r="A126" s="19" t="s">
        <v>102</v>
      </c>
      <c r="B126" s="34" t="s">
        <v>77</v>
      </c>
      <c r="C126" s="16" t="s">
        <v>180</v>
      </c>
      <c r="D126" s="39">
        <v>0</v>
      </c>
      <c r="E126" s="39">
        <v>0</v>
      </c>
      <c r="F126" s="42">
        <v>100000</v>
      </c>
      <c r="G126" s="37">
        <v>0</v>
      </c>
      <c r="H126" s="39">
        <v>0</v>
      </c>
      <c r="I126" s="41">
        <f t="shared" si="3"/>
        <v>100000</v>
      </c>
    </row>
    <row r="127" spans="1:9" x14ac:dyDescent="0.25">
      <c r="A127" s="19" t="s">
        <v>102</v>
      </c>
      <c r="B127" s="33">
        <v>45250669</v>
      </c>
      <c r="C127" s="16" t="s">
        <v>79</v>
      </c>
      <c r="D127" s="39">
        <v>0</v>
      </c>
      <c r="E127" s="39">
        <v>0</v>
      </c>
      <c r="F127" s="42">
        <v>50000</v>
      </c>
      <c r="G127" s="37">
        <v>50000</v>
      </c>
      <c r="H127" s="39">
        <v>0</v>
      </c>
      <c r="I127" s="41">
        <f t="shared" si="3"/>
        <v>100000</v>
      </c>
    </row>
    <row r="128" spans="1:9" x14ac:dyDescent="0.25">
      <c r="A128" s="19" t="s">
        <v>102</v>
      </c>
      <c r="B128" s="33">
        <v>26584204</v>
      </c>
      <c r="C128" s="16" t="s">
        <v>181</v>
      </c>
      <c r="D128" s="39">
        <v>0</v>
      </c>
      <c r="E128" s="39">
        <v>90000</v>
      </c>
      <c r="F128" s="39">
        <v>0</v>
      </c>
      <c r="G128" s="37">
        <v>0</v>
      </c>
      <c r="H128" s="39">
        <v>0</v>
      </c>
      <c r="I128" s="41">
        <f t="shared" si="3"/>
        <v>90000</v>
      </c>
    </row>
    <row r="129" spans="1:9" x14ac:dyDescent="0.25">
      <c r="A129" s="19" t="s">
        <v>102</v>
      </c>
      <c r="B129" s="33">
        <v>26616611</v>
      </c>
      <c r="C129" s="16" t="s">
        <v>182</v>
      </c>
      <c r="D129" s="39">
        <v>0</v>
      </c>
      <c r="E129" s="39">
        <v>50000</v>
      </c>
      <c r="F129" s="39">
        <v>0</v>
      </c>
      <c r="G129" s="37">
        <v>40000</v>
      </c>
      <c r="H129" s="39">
        <v>0</v>
      </c>
      <c r="I129" s="41">
        <f t="shared" si="3"/>
        <v>90000</v>
      </c>
    </row>
    <row r="130" spans="1:9" x14ac:dyDescent="0.25">
      <c r="A130" s="19" t="s">
        <v>102</v>
      </c>
      <c r="B130" s="33">
        <v>26987627</v>
      </c>
      <c r="C130" s="16" t="s">
        <v>184</v>
      </c>
      <c r="D130" s="39">
        <v>0</v>
      </c>
      <c r="E130" s="39">
        <v>0</v>
      </c>
      <c r="F130" s="42">
        <v>45000</v>
      </c>
      <c r="G130" s="37">
        <v>31000</v>
      </c>
      <c r="H130" s="39">
        <v>0</v>
      </c>
      <c r="I130" s="41">
        <f t="shared" si="3"/>
        <v>76000</v>
      </c>
    </row>
    <row r="131" spans="1:9" x14ac:dyDescent="0.25">
      <c r="A131" s="19" t="s">
        <v>102</v>
      </c>
      <c r="B131" s="33">
        <v>27470148</v>
      </c>
      <c r="C131" s="16" t="s">
        <v>185</v>
      </c>
      <c r="D131" s="39">
        <v>0</v>
      </c>
      <c r="E131" s="39">
        <v>24290</v>
      </c>
      <c r="F131" s="42">
        <v>46050</v>
      </c>
      <c r="G131" s="37">
        <v>0</v>
      </c>
      <c r="H131" s="39">
        <v>0</v>
      </c>
      <c r="I131" s="41">
        <f t="shared" si="3"/>
        <v>70340</v>
      </c>
    </row>
    <row r="132" spans="1:9" x14ac:dyDescent="0.25">
      <c r="A132" s="19" t="s">
        <v>102</v>
      </c>
      <c r="B132" s="33">
        <v>68455429</v>
      </c>
      <c r="C132" s="16" t="s">
        <v>186</v>
      </c>
      <c r="D132" s="39">
        <v>0</v>
      </c>
      <c r="E132" s="39">
        <v>0</v>
      </c>
      <c r="F132" s="42">
        <v>70000</v>
      </c>
      <c r="G132" s="37">
        <v>0</v>
      </c>
      <c r="H132" s="39">
        <v>0</v>
      </c>
      <c r="I132" s="41">
        <f t="shared" si="3"/>
        <v>70000</v>
      </c>
    </row>
    <row r="133" spans="1:9" x14ac:dyDescent="0.25">
      <c r="A133" s="19" t="s">
        <v>102</v>
      </c>
      <c r="B133" s="33">
        <v>70225842</v>
      </c>
      <c r="C133" s="16" t="s">
        <v>188</v>
      </c>
      <c r="D133" s="39">
        <v>0</v>
      </c>
      <c r="E133" s="39">
        <v>0</v>
      </c>
      <c r="F133" s="42">
        <v>50000</v>
      </c>
      <c r="G133" s="37">
        <v>0</v>
      </c>
      <c r="H133" s="39">
        <v>0</v>
      </c>
      <c r="I133" s="41">
        <f t="shared" si="3"/>
        <v>50000</v>
      </c>
    </row>
    <row r="134" spans="1:9" x14ac:dyDescent="0.25">
      <c r="A134" s="19" t="s">
        <v>102</v>
      </c>
      <c r="B134" s="33">
        <v>60436816</v>
      </c>
      <c r="C134" s="16" t="s">
        <v>189</v>
      </c>
      <c r="D134" s="39">
        <v>0</v>
      </c>
      <c r="E134" s="39">
        <v>0</v>
      </c>
      <c r="F134" s="42">
        <v>40000</v>
      </c>
      <c r="G134" s="37">
        <v>0</v>
      </c>
      <c r="H134" s="39">
        <v>0</v>
      </c>
      <c r="I134" s="41">
        <f t="shared" ref="I134:I135" si="4">SUM(D134:H134)</f>
        <v>40000</v>
      </c>
    </row>
    <row r="135" spans="1:9" ht="16.5" thickBot="1" x14ac:dyDescent="0.3">
      <c r="A135" s="26" t="s">
        <v>102</v>
      </c>
      <c r="B135" s="35">
        <v>22762370</v>
      </c>
      <c r="C135" s="27" t="s">
        <v>192</v>
      </c>
      <c r="D135" s="44">
        <v>0</v>
      </c>
      <c r="E135" s="44">
        <v>0</v>
      </c>
      <c r="F135" s="45">
        <v>30000</v>
      </c>
      <c r="G135" s="44">
        <v>0</v>
      </c>
      <c r="H135" s="44">
        <v>0</v>
      </c>
      <c r="I135" s="46">
        <f t="shared" si="4"/>
        <v>30000</v>
      </c>
    </row>
    <row r="136" spans="1:9" ht="16.5" thickBot="1" x14ac:dyDescent="0.3">
      <c r="A136" s="23" t="s">
        <v>103</v>
      </c>
      <c r="B136" s="24"/>
      <c r="C136" s="25"/>
      <c r="D136" s="28">
        <f t="shared" ref="D136:I136" si="5">SUM(D6:D135)</f>
        <v>265035763</v>
      </c>
      <c r="E136" s="28">
        <f t="shared" si="5"/>
        <v>274827666.12</v>
      </c>
      <c r="F136" s="28">
        <f t="shared" si="5"/>
        <v>305509544.92000002</v>
      </c>
      <c r="G136" s="28">
        <f t="shared" si="5"/>
        <v>326058200.53999996</v>
      </c>
      <c r="H136" s="28">
        <f t="shared" si="5"/>
        <v>352656440.43000001</v>
      </c>
      <c r="I136" s="29">
        <f t="shared" si="5"/>
        <v>1524087615.01</v>
      </c>
    </row>
    <row r="137" spans="1:9" x14ac:dyDescent="0.25">
      <c r="B137" s="9"/>
      <c r="C137" s="9"/>
      <c r="D137" s="5"/>
      <c r="G137" s="13"/>
      <c r="I137" s="13"/>
    </row>
    <row r="138" spans="1:9" x14ac:dyDescent="0.25">
      <c r="A138" s="8" t="s">
        <v>3</v>
      </c>
      <c r="B138" s="8"/>
      <c r="C138" s="6"/>
      <c r="D138" s="5"/>
      <c r="G138" s="13"/>
      <c r="I138" s="13"/>
    </row>
    <row r="139" spans="1:9" ht="15.75" customHeight="1" x14ac:dyDescent="0.25">
      <c r="A139" s="52" t="s">
        <v>4</v>
      </c>
      <c r="B139" s="52"/>
      <c r="C139" s="52"/>
      <c r="D139" s="52"/>
    </row>
    <row r="140" spans="1:9" x14ac:dyDescent="0.25">
      <c r="B140" s="6"/>
      <c r="C140" s="6"/>
      <c r="D140" s="5"/>
      <c r="G140" s="13"/>
    </row>
    <row r="141" spans="1:9" ht="15.75" customHeight="1" x14ac:dyDescent="0.25">
      <c r="A141" s="53" t="s">
        <v>2</v>
      </c>
      <c r="B141" s="53"/>
      <c r="C141" s="53"/>
      <c r="D141" s="7"/>
    </row>
    <row r="142" spans="1:9" x14ac:dyDescent="0.25">
      <c r="A142" s="54" t="s">
        <v>5</v>
      </c>
      <c r="B142" s="54"/>
      <c r="C142" s="54"/>
      <c r="D142" s="7"/>
    </row>
    <row r="143" spans="1:9" x14ac:dyDescent="0.25">
      <c r="A143" s="54" t="s">
        <v>6</v>
      </c>
      <c r="B143" s="54"/>
      <c r="C143" s="54"/>
      <c r="D143" s="7"/>
      <c r="I143" s="13"/>
    </row>
    <row r="144" spans="1:9" x14ac:dyDescent="0.25">
      <c r="A144" s="54" t="s">
        <v>7</v>
      </c>
      <c r="B144" s="54"/>
      <c r="C144" s="54"/>
      <c r="D144" s="7"/>
    </row>
    <row r="145" spans="1:4" x14ac:dyDescent="0.25">
      <c r="A145" s="54" t="s">
        <v>8</v>
      </c>
      <c r="B145" s="54"/>
      <c r="C145" s="54"/>
      <c r="D145" s="7"/>
    </row>
    <row r="147" spans="1:4" ht="15.75" customHeight="1" x14ac:dyDescent="0.25">
      <c r="A147" s="52" t="s">
        <v>16</v>
      </c>
      <c r="B147" s="52"/>
      <c r="C147" s="52"/>
      <c r="D147" s="52"/>
    </row>
    <row r="149" spans="1:4" s="47" customFormat="1" x14ac:dyDescent="0.25">
      <c r="A149" s="47" t="s">
        <v>22</v>
      </c>
    </row>
    <row r="150" spans="1:4" s="47" customFormat="1" x14ac:dyDescent="0.25">
      <c r="A150" s="47" t="s">
        <v>20</v>
      </c>
    </row>
    <row r="151" spans="1:4" s="47" customFormat="1" x14ac:dyDescent="0.25">
      <c r="A151" s="47" t="s">
        <v>21</v>
      </c>
    </row>
  </sheetData>
  <sortState ref="A6:I135">
    <sortCondition descending="1" ref="D6:D135"/>
  </sortState>
  <mergeCells count="7">
    <mergeCell ref="A147:D147"/>
    <mergeCell ref="A139:D139"/>
    <mergeCell ref="A141:C141"/>
    <mergeCell ref="A142:C142"/>
    <mergeCell ref="A143:C143"/>
    <mergeCell ref="A144:C144"/>
    <mergeCell ref="A145:C145"/>
  </mergeCells>
  <printOptions horizontalCentered="1"/>
  <pageMargins left="0.11811023622047245" right="0.31496062992125984" top="0.39370078740157483" bottom="0.78740157480314965" header="0.31496062992125984" footer="0.31496062992125984"/>
  <pageSetup paperSize="9" scale="75" orientation="landscape" r:id="rId1"/>
  <headerFooter>
    <oddFooter>&amp;C&amp;P/&amp;N</oddFooter>
  </headerFooter>
  <ignoredErrors>
    <ignoredError sqref="B16:B136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DP souhrn</vt:lpstr>
      <vt:lpstr>Kumulovaný seznam</vt:lpstr>
      <vt:lpstr>'Kumulovaný seznam'!Názvy_tisku</vt:lpstr>
      <vt:lpstr>'DP souhrn'!Oblast_tisku</vt:lpstr>
    </vt:vector>
  </TitlesOfParts>
  <Company>Ministerstvo financí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Kouřil Pavel Ing.</dc:creator>
  <cp:lastModifiedBy>Smítalová Pavlína Ing.</cp:lastModifiedBy>
  <cp:lastPrinted>2018-07-18T07:19:40Z</cp:lastPrinted>
  <dcterms:created xsi:type="dcterms:W3CDTF">2018-03-07T14:51:26Z</dcterms:created>
  <dcterms:modified xsi:type="dcterms:W3CDTF">2018-07-18T07:22:36Z</dcterms:modified>
</cp:coreProperties>
</file>