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Neziskovky-září 2018\"/>
    </mc:Choice>
  </mc:AlternateContent>
  <bookViews>
    <workbookView xWindow="240" yWindow="285" windowWidth="24720" windowHeight="11100" firstSheet="4" activeTab="7"/>
  </bookViews>
  <sheets>
    <sheet name="DP souhrn" sheetId="1" r:id="rId1"/>
    <sheet name="DP 1 Protidrogov. polit." sheetId="2" r:id="rId2"/>
    <sheet name="DP 2 Zdravot. postiž." sheetId="3" r:id="rId3"/>
    <sheet name="DP 3 Prevence soc. vylouč." sheetId="4" r:id="rId4"/>
    <sheet name="DP 4 Evrops. charta jazyků" sheetId="7" r:id="rId5"/>
    <sheet name="DP 5 Rovnost žen a mužů" sheetId="8" r:id="rId6"/>
    <sheet name="DP 6 Celost.meziob. sítí NNO " sheetId="6" r:id="rId7"/>
    <sheet name="DP X" sheetId="5" r:id="rId8"/>
    <sheet name="List1" sheetId="11" r:id="rId9"/>
  </sheets>
  <definedNames>
    <definedName name="_xlnm.Print_Titles" localSheetId="1">'DP 1 Protidrogov. polit.'!$4:$5</definedName>
    <definedName name="_xlnm.Print_Titles" localSheetId="2">'DP 2 Zdravot. postiž.'!$4:$5</definedName>
    <definedName name="_xlnm.Print_Titles" localSheetId="3">'DP 3 Prevence soc. vylouč.'!$4:$5</definedName>
    <definedName name="_xlnm.Print_Area" localSheetId="0">'DP souhrn'!$A$1:$I$18</definedName>
  </definedNames>
  <calcPr calcId="162913"/>
</workbook>
</file>

<file path=xl/calcChain.xml><?xml version="1.0" encoding="utf-8"?>
<calcChain xmlns="http://schemas.openxmlformats.org/spreadsheetml/2006/main">
  <c r="I11" i="6" l="1"/>
  <c r="I7" i="6"/>
  <c r="I8" i="6"/>
  <c r="I9" i="6"/>
  <c r="I10" i="6"/>
  <c r="I6" i="6"/>
  <c r="I23" i="8"/>
  <c r="I24" i="8"/>
  <c r="I25" i="8"/>
  <c r="I26" i="8"/>
  <c r="I27" i="8"/>
  <c r="I28" i="8"/>
  <c r="I29" i="8"/>
  <c r="I30" i="8"/>
  <c r="I31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6" i="8"/>
  <c r="I32" i="8" s="1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6" i="4"/>
  <c r="I95" i="4" s="1"/>
  <c r="I173" i="3"/>
  <c r="I174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43" i="3"/>
  <c r="I144" i="3"/>
  <c r="I145" i="3"/>
  <c r="I146" i="3"/>
  <c r="I147" i="3"/>
  <c r="I148" i="3"/>
  <c r="I149" i="3"/>
  <c r="I150" i="3"/>
  <c r="I151" i="3"/>
  <c r="I152" i="3"/>
  <c r="I153" i="3"/>
  <c r="I155" i="3"/>
  <c r="I156" i="3"/>
  <c r="I157" i="3"/>
  <c r="I158" i="3"/>
  <c r="I128" i="3"/>
  <c r="I129" i="3"/>
  <c r="I130" i="3"/>
  <c r="I131" i="3"/>
  <c r="I132" i="3"/>
  <c r="I134" i="3"/>
  <c r="I135" i="3"/>
  <c r="I136" i="3"/>
  <c r="I137" i="3"/>
  <c r="I138" i="3"/>
  <c r="I139" i="3"/>
  <c r="I140" i="3"/>
  <c r="I141" i="3"/>
  <c r="I142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7" i="3"/>
  <c r="I8" i="3"/>
  <c r="I9" i="3"/>
  <c r="I10" i="3"/>
  <c r="I11" i="3"/>
  <c r="I12" i="3"/>
  <c r="I13" i="3"/>
  <c r="I14" i="3"/>
  <c r="I6" i="3"/>
  <c r="I291" i="2"/>
  <c r="I292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47" i="2"/>
  <c r="I48" i="2"/>
  <c r="I49" i="2"/>
  <c r="I50" i="2"/>
  <c r="I51" i="2"/>
  <c r="I52" i="2"/>
  <c r="I53" i="2"/>
  <c r="I54" i="2"/>
  <c r="I35" i="2"/>
  <c r="I36" i="2"/>
  <c r="I37" i="2"/>
  <c r="I38" i="2"/>
  <c r="I39" i="2"/>
  <c r="I40" i="2"/>
  <c r="I41" i="2"/>
  <c r="I42" i="2"/>
  <c r="I43" i="2"/>
  <c r="I44" i="2"/>
  <c r="I45" i="2"/>
  <c r="I46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7" i="2"/>
  <c r="I8" i="2"/>
  <c r="I9" i="2"/>
  <c r="I10" i="2"/>
  <c r="I11" i="2"/>
  <c r="I12" i="2"/>
  <c r="I13" i="2"/>
  <c r="I14" i="2"/>
  <c r="I15" i="2"/>
  <c r="I16" i="2"/>
  <c r="I17" i="2"/>
  <c r="I6" i="2"/>
  <c r="I17" i="7" l="1"/>
  <c r="I18" i="7"/>
  <c r="I19" i="7"/>
  <c r="I20" i="7"/>
  <c r="I21" i="7"/>
  <c r="I22" i="7"/>
  <c r="I13" i="7"/>
  <c r="I14" i="7"/>
  <c r="I15" i="7"/>
  <c r="I16" i="7"/>
  <c r="I9" i="7"/>
  <c r="I10" i="7"/>
  <c r="I11" i="7"/>
  <c r="I12" i="7"/>
  <c r="I8" i="7"/>
  <c r="I7" i="7"/>
  <c r="I6" i="7"/>
  <c r="H175" i="3" l="1"/>
  <c r="G175" i="3"/>
  <c r="E175" i="3"/>
  <c r="D175" i="3"/>
  <c r="F133" i="3" l="1"/>
  <c r="I133" i="3" s="1"/>
  <c r="F154" i="3"/>
  <c r="I154" i="3" s="1"/>
  <c r="I23" i="7"/>
  <c r="H32" i="8"/>
  <c r="G32" i="8"/>
  <c r="F32" i="8"/>
  <c r="E32" i="8"/>
  <c r="D32" i="8"/>
  <c r="H24" i="7"/>
  <c r="G24" i="7"/>
  <c r="F24" i="7"/>
  <c r="E24" i="7"/>
  <c r="D24" i="7"/>
  <c r="H11" i="6"/>
  <c r="G11" i="6"/>
  <c r="F11" i="6"/>
  <c r="E11" i="6"/>
  <c r="D11" i="6"/>
  <c r="I175" i="3" l="1"/>
  <c r="F175" i="3"/>
  <c r="I24" i="7"/>
  <c r="H13" i="5" l="1"/>
  <c r="G13" i="5"/>
  <c r="F13" i="5"/>
  <c r="E13" i="5"/>
  <c r="D13" i="5"/>
  <c r="I12" i="5"/>
  <c r="I11" i="5"/>
  <c r="I10" i="5"/>
  <c r="I9" i="5"/>
  <c r="I8" i="5"/>
  <c r="I7" i="5"/>
  <c r="I6" i="5"/>
  <c r="I13" i="5" s="1"/>
  <c r="H95" i="4"/>
  <c r="G95" i="4"/>
  <c r="F95" i="4"/>
  <c r="E95" i="4"/>
  <c r="D95" i="4"/>
  <c r="E293" i="2"/>
  <c r="F293" i="2"/>
  <c r="G293" i="2"/>
  <c r="H293" i="2"/>
  <c r="D293" i="2"/>
  <c r="G7" i="1"/>
  <c r="G8" i="1"/>
  <c r="G9" i="1"/>
  <c r="G10" i="1"/>
  <c r="G11" i="1"/>
  <c r="G6" i="1"/>
  <c r="C12" i="1"/>
  <c r="D12" i="1"/>
  <c r="E12" i="1"/>
  <c r="F12" i="1"/>
  <c r="B12" i="1"/>
  <c r="I293" i="2" l="1"/>
  <c r="G12" i="1"/>
</calcChain>
</file>

<file path=xl/sharedStrings.xml><?xml version="1.0" encoding="utf-8"?>
<sst xmlns="http://schemas.openxmlformats.org/spreadsheetml/2006/main" count="770" uniqueCount="308">
  <si>
    <t>IČO organizace</t>
  </si>
  <si>
    <t>Název organizace</t>
  </si>
  <si>
    <t>Neziskové a podobné organizace celkem</t>
  </si>
  <si>
    <t xml:space="preserve">Poznámka:  </t>
  </si>
  <si>
    <t>Jedná se pouze o organizace, kterým kapitola poskytla finanční prostředky ze seskupení položek: 522, 524, 562, 632, 642</t>
  </si>
  <si>
    <t>524 - Neinvestiční nedotační transfery neziskovým a podobným organizacím</t>
  </si>
  <si>
    <t>562 - Neinvestiční půjčené prostředky neziskovým a podobným organizacím</t>
  </si>
  <si>
    <t>632 - Investiční transfery neziskovým a podobným organizacím</t>
  </si>
  <si>
    <t>642 - Investiční půjčené prostředky neziskovým a podobným organizacím</t>
  </si>
  <si>
    <t>Kapitola:</t>
  </si>
  <si>
    <t>Přehled neziskových a podobných organizací, dle jednotlivých dotačních programů, jimž byly poskytnuty transfery a půjčené prostředky (neinvestiční i investiční v součtu) v letech 2013 až 2017</t>
  </si>
  <si>
    <t>Dotační program</t>
  </si>
  <si>
    <t>skutečnost k 31.12. 2013 (sestupně dle objemu poskytnutých prostředků)*</t>
  </si>
  <si>
    <t>skutečnost k 31.12. 2014</t>
  </si>
  <si>
    <t>skutečnost k 31.12. 2015</t>
  </si>
  <si>
    <t>skutečnost k 31.12. 2016</t>
  </si>
  <si>
    <t>skutečnost k 31.12.2017</t>
  </si>
  <si>
    <t>*Sestupné řazení je rozhodující pro rok 2013</t>
  </si>
  <si>
    <t>Dotační program 1. celkem</t>
  </si>
  <si>
    <t>Dotační program 2. celkem</t>
  </si>
  <si>
    <t>Dotační program 3. celkem</t>
  </si>
  <si>
    <t>součet              2013-2017</t>
  </si>
  <si>
    <t>X.</t>
  </si>
  <si>
    <t>Dotační program X. celkem</t>
  </si>
  <si>
    <t>522- Neinvestiční transfery neziskovým a podobným organizacím</t>
  </si>
  <si>
    <t>304 - Úřad vlády České republiky</t>
  </si>
  <si>
    <t>1. Protidrogová politika</t>
  </si>
  <si>
    <t>SANANIM z.ú.</t>
  </si>
  <si>
    <t>Středisko prevence a léčby drogových závislostí - DROP IN</t>
  </si>
  <si>
    <t>PROGRESSIVE o.p.s.</t>
  </si>
  <si>
    <t>Národní rada osob se zdravotním postižením ČR</t>
  </si>
  <si>
    <t>ADVAITA z.ú.</t>
  </si>
  <si>
    <t>WHITE LIGHT I, z.ú.</t>
  </si>
  <si>
    <t>Magdaléna o.p.s.</t>
  </si>
  <si>
    <t>Občanské sdružení Krok</t>
  </si>
  <si>
    <t>Společnost Podané ruce, o.p.s.</t>
  </si>
  <si>
    <t>Renarkon o.p.s.</t>
  </si>
  <si>
    <t>Centrum protidrogové prevence a terapie o.p.s.</t>
  </si>
  <si>
    <t>PREVENT 99 z.ú.</t>
  </si>
  <si>
    <t>Kolpingovo dílo České republiky o.s.</t>
  </si>
  <si>
    <t>Sjednocená organizace nevidomých a slabozrakých České republiky</t>
  </si>
  <si>
    <t>FCH Tábor</t>
  </si>
  <si>
    <t xml:space="preserve">Svaz tělesně postižených v České republice </t>
  </si>
  <si>
    <t>Most k naději</t>
  </si>
  <si>
    <t>Světlo Kadaň z.s.</t>
  </si>
  <si>
    <t xml:space="preserve">Svaz postižených civilizačními chorobami v ČR </t>
  </si>
  <si>
    <t>Člověk v tísni o.p.s.</t>
  </si>
  <si>
    <t>Šance pro Tebe, z.s.</t>
  </si>
  <si>
    <t>Spolek pro mimoškol.aktivity Palaestra</t>
  </si>
  <si>
    <t>Spolek Ulice Plzeň</t>
  </si>
  <si>
    <t>Oblastní charita Šluknov</t>
  </si>
  <si>
    <t>Síť mateřských center o.s.</t>
  </si>
  <si>
    <t>Prostor plus o.p.s.</t>
  </si>
  <si>
    <t>P-centrum, spolek</t>
  </si>
  <si>
    <t>IQ Roma servis, z.s.</t>
  </si>
  <si>
    <t>A.N.O., Asociace nestátních organizací</t>
  </si>
  <si>
    <t>DRUG - OUT Klub, z.s.</t>
  </si>
  <si>
    <t>SEMIRAMIS o.s.</t>
  </si>
  <si>
    <t>Slovo 21, z.s.</t>
  </si>
  <si>
    <t>Sdružení pro integraci a migraci, o.p.s.</t>
  </si>
  <si>
    <t>Prev- Centrum, z.ú.</t>
  </si>
  <si>
    <t>Vzájemné soužití o.p.s.</t>
  </si>
  <si>
    <t>Anima terapie o.s.</t>
  </si>
  <si>
    <t>Persefona z.s.</t>
  </si>
  <si>
    <t>Česká koalice proti tabáku z.s.</t>
  </si>
  <si>
    <t>Laxus o.s.</t>
  </si>
  <si>
    <t>ESTER z.s.</t>
  </si>
  <si>
    <t>DCH Brno</t>
  </si>
  <si>
    <t>Zapsaný ústav společenské zodpovědnosti</t>
  </si>
  <si>
    <t>CETA - Centrum ekonomických a tržních analýz, z.ú.</t>
  </si>
  <si>
    <t>NESEHNUTÍ, spolek</t>
  </si>
  <si>
    <t>Cheiron T, o.p.s.</t>
  </si>
  <si>
    <t>Kotec o.p.s.</t>
  </si>
  <si>
    <t>Arkáda - sociálně psychologické centrum z.ú.</t>
  </si>
  <si>
    <t>R - Mosty, z.s.</t>
  </si>
  <si>
    <t>Charita Kyjov</t>
  </si>
  <si>
    <t>Krystal Help o.s.</t>
  </si>
  <si>
    <t>Středisko křesťanské pomoci Plzeň</t>
  </si>
  <si>
    <t>RATOLEST BRNO, z.s.</t>
  </si>
  <si>
    <t>o.s. KAPPA - HELP</t>
  </si>
  <si>
    <t>PONTIS Šumperk o.p.s.</t>
  </si>
  <si>
    <t>Společnost pro podporu lidí s mentálním postižením v České republice</t>
  </si>
  <si>
    <t>Fórum 50% o.p.s.</t>
  </si>
  <si>
    <t>Modrý kříž v České republice</t>
  </si>
  <si>
    <t>Česká ženská lobby o.s.</t>
  </si>
  <si>
    <t>OCH Kroměříž</t>
  </si>
  <si>
    <t>Pražská společnost bloumající veřejnosti z.s.</t>
  </si>
  <si>
    <t>Charita Valašské Meziříčí</t>
  </si>
  <si>
    <t>Oblastní charita Most</t>
  </si>
  <si>
    <t>Liga vozíčkářů</t>
  </si>
  <si>
    <t>Gender Studies o.p.s.</t>
  </si>
  <si>
    <t>KoCeRo - komunitní centrum Rovnost o.p.s.</t>
  </si>
  <si>
    <t>Romodrom o.p.s.</t>
  </si>
  <si>
    <t>Diecézní charita ostravsko - opavská</t>
  </si>
  <si>
    <t>EUROTOPIA.CZ, o.p.s.</t>
  </si>
  <si>
    <t>Společnost tady a teď o.p.s.</t>
  </si>
  <si>
    <t>Oblastní charita Ústí nad Labem</t>
  </si>
  <si>
    <t>Občanské sdružení KOLUMBUS</t>
  </si>
  <si>
    <t>Laxus z.ú.</t>
  </si>
  <si>
    <t>Pražská organizace vozíčkářů, z.s.</t>
  </si>
  <si>
    <t>Sdružení celiaků ČR, z.s.</t>
  </si>
  <si>
    <t>Asociace poraden pro osoby se zdravotním postižením ČR</t>
  </si>
  <si>
    <t>Bunkr o.p.s.</t>
  </si>
  <si>
    <t>Společně - Jekhetane o.p.s.</t>
  </si>
  <si>
    <t>Diecézní charita České Budějovice</t>
  </si>
  <si>
    <t>Asociace rodičů a přátel zdravotně postižených dětí v ČR, o.s.</t>
  </si>
  <si>
    <t>Unie porodních asistentek, z.s.</t>
  </si>
  <si>
    <t>Český západ o.p.s.</t>
  </si>
  <si>
    <t>Městská charita České Budějovice</t>
  </si>
  <si>
    <t>Darmoděj z.ú.</t>
  </si>
  <si>
    <t>Svaz neslyšících a nedoslýchavých v ČR</t>
  </si>
  <si>
    <t>Krizové a kontaktní centrum "Pod slunečníkem"</t>
  </si>
  <si>
    <t>SCHOLA EMPIRICA</t>
  </si>
  <si>
    <t>ONYX Zlín o.p.s.</t>
  </si>
  <si>
    <t>Oblastní spolek ČČK Litoměřice</t>
  </si>
  <si>
    <t>AGARTA</t>
  </si>
  <si>
    <t>Civitas per Populi o.p.s.</t>
  </si>
  <si>
    <t>Centrum pro pomoc dětem a mládeži o.p.s.</t>
  </si>
  <si>
    <t>Metha, z.ú.</t>
  </si>
  <si>
    <t>Nová škola o.p.s.</t>
  </si>
  <si>
    <t>Spolek Zaedno</t>
  </si>
  <si>
    <t>Asociace organizací neslyšících, nedoslýchavých a jejich přátel</t>
  </si>
  <si>
    <t>Informační centrum rodičů a přátel sluchově postižených</t>
  </si>
  <si>
    <t>Salinger, z.s.</t>
  </si>
  <si>
    <t>ČHAVORIKANO LUMA - kroužek her a nápadů</t>
  </si>
  <si>
    <t>POINT 14</t>
  </si>
  <si>
    <t>Asociace Limbora z.s.</t>
  </si>
  <si>
    <t>Flow o.s.</t>
  </si>
  <si>
    <t>Proxima Sociale o.p.s.</t>
  </si>
  <si>
    <t>Sdružení občanů chorvatské národnosti v ČR</t>
  </si>
  <si>
    <t>Sdružení pro rehabilitaci osob po cévních mozkových příhodách</t>
  </si>
  <si>
    <t>SEMIRAMIS z.ú.</t>
  </si>
  <si>
    <t>Dokumentační a muzejní středisko slovenské menšiny v ČR</t>
  </si>
  <si>
    <t>Arcus - Onko centrum</t>
  </si>
  <si>
    <t>Fokus ČR, z.s.</t>
  </si>
  <si>
    <t>La Strada Česká republika o.p.s.</t>
  </si>
  <si>
    <t>Společnost "E"/Czech Epilepsy Association, o.s.</t>
  </si>
  <si>
    <t>Diakonie ČCE – středisko Vsetín</t>
  </si>
  <si>
    <t>Klub nemocných cystickou fibrózou, z.s.</t>
  </si>
  <si>
    <t>Amelie z.s.</t>
  </si>
  <si>
    <t>Lymfom Help, o. s.</t>
  </si>
  <si>
    <t>Českomoravská jednota neslyšících, z.s.</t>
  </si>
  <si>
    <t>Společnost pro mukopolysacharidosu</t>
  </si>
  <si>
    <t>Klub bechtěreviků</t>
  </si>
  <si>
    <t>Maják o.p.s.</t>
  </si>
  <si>
    <t>Nemocnice Milosrd.sester Karla Boromejského v Praze</t>
  </si>
  <si>
    <t>PARENT PROJECT, z.s.</t>
  </si>
  <si>
    <t>Společnost Parkinson, z.s.</t>
  </si>
  <si>
    <t>Společnost rodičů a přátel dětí s Downovým syndromem</t>
  </si>
  <si>
    <t>Amelie o.s.</t>
  </si>
  <si>
    <t>Asociace pomáhající lidem s autismem</t>
  </si>
  <si>
    <t>VIDA z.s.</t>
  </si>
  <si>
    <t>Open House o.p.s.</t>
  </si>
  <si>
    <t>Polský kulturně - osvětový svaz v České republice</t>
  </si>
  <si>
    <t>ROMANO DŽANIBEN</t>
  </si>
  <si>
    <t>České ILCO</t>
  </si>
  <si>
    <t>Dobré místo z.s.</t>
  </si>
  <si>
    <t>ParaCENTRUM Fenix</t>
  </si>
  <si>
    <t>Společnost pro bezlepkovou dietu o.s.</t>
  </si>
  <si>
    <t>Sportovní klub vozíčkářů Praha, z.s.</t>
  </si>
  <si>
    <t>Sdružení SCAN</t>
  </si>
  <si>
    <t>Cerebrum</t>
  </si>
  <si>
    <t>RETT - COMMUNITY o.s.</t>
  </si>
  <si>
    <t>MIKASA z.s.</t>
  </si>
  <si>
    <t>Pacienti IBD z.s.</t>
  </si>
  <si>
    <t>Společnost C-M-T</t>
  </si>
  <si>
    <t>Unie ROSKA - česká MS společnost, z.s.</t>
  </si>
  <si>
    <t>Česká unie neslyšících</t>
  </si>
  <si>
    <t>Parkinson-Help z.s</t>
  </si>
  <si>
    <t>Asociace muskulárních dystrofiků v ČR</t>
  </si>
  <si>
    <t>Národní sdružení PKU a jiných DMP</t>
  </si>
  <si>
    <t>SDMO - Sdružení pro komplexní péči při dětské mozkové obrně, z.s.</t>
  </si>
  <si>
    <t>Společnost pro pomoc při Huntingtonově chorobě</t>
  </si>
  <si>
    <t>Klub přátel červenobílé hole, z. s.</t>
  </si>
  <si>
    <t>Česká asociace paraplegiků - CZEPA</t>
  </si>
  <si>
    <t>Svaz diabetiků České republiky</t>
  </si>
  <si>
    <t>Sdružení celiaků ČR, o.s.</t>
  </si>
  <si>
    <t>BONA FIDE</t>
  </si>
  <si>
    <t>Ducatus Teschinensis o.s.</t>
  </si>
  <si>
    <t>ARA ART z.s.</t>
  </si>
  <si>
    <t>Amaro suno, z.s.</t>
  </si>
  <si>
    <t>KHER, z.s.</t>
  </si>
  <si>
    <t>Asociace polio</t>
  </si>
  <si>
    <t>Asociace poskytovatelů služeb pro lidi s autismem ČR, z.s.</t>
  </si>
  <si>
    <t>Česká abilympijská asociace, z.s.</t>
  </si>
  <si>
    <t>Česká asociace pro vzácná onemocnění z.s.</t>
  </si>
  <si>
    <t>Českomoravská unie neslyšících, z.s.</t>
  </si>
  <si>
    <t>Willík - spolek pro Williamsům syndrom, z.s.</t>
  </si>
  <si>
    <t>Czech Deaf Youth</t>
  </si>
  <si>
    <t>Spolek uživatelů kochleárního implantátu</t>
  </si>
  <si>
    <t>Centrum ALMA</t>
  </si>
  <si>
    <t>Společně k bezpečí</t>
  </si>
  <si>
    <t>Anima terapie z.ú.</t>
  </si>
  <si>
    <t>Krok Kyjov, z.ú.</t>
  </si>
  <si>
    <t>Krystal Help z.ú.</t>
  </si>
  <si>
    <t>Český adiktologický institut</t>
  </si>
  <si>
    <t>Prostor plus, o.p.s.</t>
  </si>
  <si>
    <t>Elim Opava, o.p.s.</t>
  </si>
  <si>
    <t>Vějíř Kladno z.s.</t>
  </si>
  <si>
    <t>Romano Jasnica, spolek</t>
  </si>
  <si>
    <t>Tosara, z.s.</t>
  </si>
  <si>
    <t>BACHTALE z.s.</t>
  </si>
  <si>
    <t>ROMA TANVALD z.s.</t>
  </si>
  <si>
    <t>Duhovka, z.s.</t>
  </si>
  <si>
    <t>Pomoc pod jednou střechou z.s.</t>
  </si>
  <si>
    <t>Oblastní charita Kutná Hora</t>
  </si>
  <si>
    <t>Oblastní charita Pardubice</t>
  </si>
  <si>
    <t>Charita Frýdek - Místek</t>
  </si>
  <si>
    <t>GOPALA o.p.s.</t>
  </si>
  <si>
    <t>KAPPA-HELP z.s.</t>
  </si>
  <si>
    <t>Otevřená společnost o.p.s.</t>
  </si>
  <si>
    <t>proFem - centrum pro oběti domácího a sexuálního násilí o.p.s.</t>
  </si>
  <si>
    <t>cats2cats z.s.</t>
  </si>
  <si>
    <t>Český svaz žen z.s.</t>
  </si>
  <si>
    <t>Ekumenická akademie z.s.</t>
  </si>
  <si>
    <t>Pro Dialog z.s.</t>
  </si>
  <si>
    <t>Nadace Open Society Fund Praha</t>
  </si>
  <si>
    <t>Centrum LOCIKA, z.ú.</t>
  </si>
  <si>
    <t>Prague Pride z.s.</t>
  </si>
  <si>
    <t>Asociace neúplných rodin, z.s.</t>
  </si>
  <si>
    <t>Genderová expertní komora ČR, z.s.</t>
  </si>
  <si>
    <t>Genderové informační centrum NORA, o.p.s.</t>
  </si>
  <si>
    <t>Fórum dárců, z.s.</t>
  </si>
  <si>
    <t>Asociace veřejně prospěšných organizací ČR</t>
  </si>
  <si>
    <t>Za snadné dárcovství z.s.</t>
  </si>
  <si>
    <t xml:space="preserve">Asociace dobrovolnických mentoringových programů, z. s. </t>
  </si>
  <si>
    <t>Asociace nestátních neziskových organizací v České reupblice z. s. (ve zkratce "ANNO ČR")</t>
  </si>
  <si>
    <t>2. Podpora veřejně účelných aktivit spolků zdravotně postižených</t>
  </si>
  <si>
    <t>3. Prevence sociálního vyloučení a komunitní práce</t>
  </si>
  <si>
    <t>4. Evropská charta regionálních či menšinových jazyků</t>
  </si>
  <si>
    <t>5. Podpora rovnosti žen a mužů</t>
  </si>
  <si>
    <t xml:space="preserve">6. Podpora kapacit celostátních mezioborových sítí nestátních neziskových organizací </t>
  </si>
  <si>
    <t>Česká asociace pro psychické zdraví</t>
  </si>
  <si>
    <t xml:space="preserve">Ephata o.s. </t>
  </si>
  <si>
    <t>Občanské sdružení pomoci duševně nemocným ČR</t>
  </si>
  <si>
    <t>Organizace nevidomých</t>
  </si>
  <si>
    <t xml:space="preserve">Pevnost - České centrum znakového jazyka </t>
  </si>
  <si>
    <t>Centrum sociálních služeb Ostrava, o.p.s.</t>
  </si>
  <si>
    <t>KSK centrum o.p.s.</t>
  </si>
  <si>
    <t>SKP - CENTRUM o.p.s.</t>
  </si>
  <si>
    <t>Společnost Podané ruce o.p.s.</t>
  </si>
  <si>
    <t>Naděje o.s.</t>
  </si>
  <si>
    <t>Petrov, občanské sdružení pro proci s dětmi a mládeží brněnské diecéze</t>
  </si>
  <si>
    <t>Středisko pomoci ohroženým dětem - ROSA</t>
  </si>
  <si>
    <t>Diecézní charita Brno</t>
  </si>
  <si>
    <t>APERIO - Společnost pro zdravé rodičovství</t>
  </si>
  <si>
    <t>Liga otevřených mužů z.s.</t>
  </si>
  <si>
    <t>Ratolest Brno o.s.</t>
  </si>
  <si>
    <t>SANANIM</t>
  </si>
  <si>
    <t>Sdružení Podané ruce, o.s.</t>
  </si>
  <si>
    <t>Český institut pro výzkum závislostí o.s.</t>
  </si>
  <si>
    <t>Občanské sdružení Světlo Kadaň</t>
  </si>
  <si>
    <t>Ulice - Agentura sociální práce o.s.</t>
  </si>
  <si>
    <t>ARKA CZ o.s.</t>
  </si>
  <si>
    <t>APPN o.s.</t>
  </si>
  <si>
    <t>DebRA ČR</t>
  </si>
  <si>
    <t>Svaz tělesně postižených v České republice o.s.</t>
  </si>
  <si>
    <t>Asociace pomáhající lidem s autismem - APLA Praha Střední Čechy, o.s.</t>
  </si>
  <si>
    <t>VIDA o.s.</t>
  </si>
  <si>
    <t>Institut neslyšících pro specializované vzdělávání o.s.</t>
  </si>
  <si>
    <t>Federace rodičů a přátel sluchově postižených</t>
  </si>
  <si>
    <t>KONTAKT bB - občans.sdružení pro studium, rehabilitaci a sport bez bariér</t>
  </si>
  <si>
    <t>ProDeep, o.s.</t>
  </si>
  <si>
    <t>Mamma HELP - sdružení apcientek s nádorovým onemocněním prsu o.s.</t>
  </si>
  <si>
    <t>Společnost tady a teď</t>
  </si>
  <si>
    <t>YMCA Praha o.s.</t>
  </si>
  <si>
    <t>Charita Kojetín</t>
  </si>
  <si>
    <t>ECCE HOMO ŠTERNBERK</t>
  </si>
  <si>
    <t>Občanské sdružení Horizont Jihlava</t>
  </si>
  <si>
    <t>Romské sdružení "Indigo Děčín"</t>
  </si>
  <si>
    <t>Charita Šternberk</t>
  </si>
  <si>
    <t>Sdružení romských občanů v Lysé n. L.</t>
  </si>
  <si>
    <t>Občanské sdružení dětí a mládeže "Začít spolu"</t>
  </si>
  <si>
    <t>CEDR komunitní centrum o.s.</t>
  </si>
  <si>
    <t>Rodina v centru o.s.</t>
  </si>
  <si>
    <t>Teen Challenge International ČR</t>
  </si>
  <si>
    <t>Oblastní charita Rumburk</t>
  </si>
  <si>
    <t>Open house</t>
  </si>
  <si>
    <t>SPOLEČNÝ ŽIVOT</t>
  </si>
  <si>
    <t>CENTROM</t>
  </si>
  <si>
    <t>Demokratická aliance Romů ČR</t>
  </si>
  <si>
    <t>Spirála</t>
  </si>
  <si>
    <t>Občanské sdružení Květina</t>
  </si>
  <si>
    <t>Oblastní charita Vimperk</t>
  </si>
  <si>
    <t>LIGA o.s.</t>
  </si>
  <si>
    <t>Diakonie ČCE – středisko Jablonec nad Nisou</t>
  </si>
  <si>
    <t>Ponton, občanské sdružení</t>
  </si>
  <si>
    <t>Slovensko - český klub</t>
  </si>
  <si>
    <t>Dotační program 6. celkem</t>
  </si>
  <si>
    <t>Dotační program 5. celkem</t>
  </si>
  <si>
    <t>Dotační program 4. celkem</t>
  </si>
  <si>
    <t>ESET-HELP</t>
  </si>
  <si>
    <t>Evropské centrum pantomimy neslyšících o.s.</t>
  </si>
  <si>
    <t>Althaia o.p.s.</t>
  </si>
  <si>
    <t>Diakonie ČCE – středisko Milíčův dům</t>
  </si>
  <si>
    <t>Farní charita Prachatice</t>
  </si>
  <si>
    <t>Slovensko-česká společnost</t>
  </si>
  <si>
    <t>Dotační programy 1. - 6. celkem</t>
  </si>
  <si>
    <t>Kapitola: 304 - Úřad vlády České republiky</t>
  </si>
  <si>
    <t>skutečnost                            k 31.12. 2015</t>
  </si>
  <si>
    <t>skutečnost                            k 31.12. 2014</t>
  </si>
  <si>
    <t>skutečnost                           k 31.12. 2016</t>
  </si>
  <si>
    <t>skutečnost                            k 31.12.2017</t>
  </si>
  <si>
    <t>v Kč</t>
  </si>
  <si>
    <t>skutečnost                            k 31.12. 2013 (sestupně dle objemu poskytnutých prostředků)*</t>
  </si>
  <si>
    <t>skutečnost                     k 31.12. 2013 (sestupně dle objemu poskytnutých prostředků)*</t>
  </si>
  <si>
    <t>skutečnost                k 31.12. 2013 (sestupně dle objemu poskytnutých prostředků)*</t>
  </si>
  <si>
    <t>Max. počet příjemců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</si>
</sst>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\ _K_č_-;\-* #,##0\ _K_č_-;_-* &quot;-&quot;\ _K_č_-;_-@_-"/>
    <numFmt numFmtId="164" formatCode="_-* #,##0\ _K_č_s_-;\-* #,##0\ _K_č_s_-;_-* &quot;-&quot;\ _K_č_s_-;_-@_-"/>
    <numFmt numFmtId="165" formatCode="m\o\n\th\ d\,\ \y\y\y\y"/>
    <numFmt numFmtId="166" formatCode="d/\ m\Řs\ˇ\c\ yyyy"/>
    <numFmt numFmtId="167" formatCode="#,##0.00_ ;\-#,##0.00\ "/>
    <numFmt numFmtId="168" formatCode="#,##0.00_-;#,##0.00\-;&quot; &quot;"/>
  </numFmts>
  <fonts count="60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</font>
    <font>
      <sz val="1"/>
      <color indexed="8"/>
      <name val="Courier"/>
      <family val="3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8"/>
      <name val="Calibri"/>
      <family val="2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9"/>
      <name val="Times New Roman"/>
      <family val="1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b/>
      <sz val="11"/>
      <color indexed="63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8"/>
      <color indexed="8"/>
      <name val="Arial"/>
      <family val="2"/>
    </font>
    <font>
      <sz val="8"/>
      <color indexed="62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12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sz val="10.5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u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name val="Times New Roman"/>
      <family val="1"/>
      <charset val="238"/>
    </font>
    <font>
      <u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23"/>
        <bgColor indexed="23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3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/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auto="1"/>
      </left>
      <right/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medium">
        <color indexed="64"/>
      </right>
      <top style="thin">
        <color indexed="18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45">
    <xf numFmtId="0" fontId="0" fillId="0" borderId="0"/>
    <xf numFmtId="0" fontId="3" fillId="0" borderId="0"/>
    <xf numFmtId="0" fontId="6" fillId="0" borderId="0">
      <protection locked="0"/>
    </xf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11" borderId="0" applyNumberFormat="0" applyBorder="0" applyAlignment="0" applyProtection="0"/>
    <xf numFmtId="0" fontId="7" fillId="5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3" borderId="0" applyNumberFormat="0" applyBorder="0" applyAlignment="0" applyProtection="0"/>
    <xf numFmtId="0" fontId="8" fillId="17" borderId="0" applyNumberFormat="0" applyBorder="0" applyAlignment="0" applyProtection="0"/>
    <xf numFmtId="0" fontId="8" fillId="5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7" borderId="0" applyNumberFormat="0" applyBorder="0" applyAlignment="0" applyProtection="0"/>
    <xf numFmtId="0" fontId="8" fillId="10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10" fillId="23" borderId="0" applyNumberFormat="0" applyBorder="0" applyAlignment="0" applyProtection="0"/>
    <xf numFmtId="0" fontId="10" fillId="30" borderId="0" applyNumberFormat="0" applyBorder="0" applyAlignment="0" applyProtection="0"/>
    <xf numFmtId="0" fontId="9" fillId="24" borderId="0" applyNumberFormat="0" applyBorder="0" applyAlignment="0" applyProtection="0"/>
    <xf numFmtId="0" fontId="9" fillId="32" borderId="0" applyNumberFormat="0" applyBorder="0" applyAlignment="0" applyProtection="0"/>
    <xf numFmtId="0" fontId="9" fillId="21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9" fillId="21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9" fillId="39" borderId="0" applyNumberFormat="0" applyBorder="0" applyAlignment="0" applyProtection="0"/>
    <xf numFmtId="0" fontId="9" fillId="40" borderId="0" applyNumberFormat="0" applyBorder="0" applyAlignment="0" applyProtection="0"/>
    <xf numFmtId="0" fontId="11" fillId="37" borderId="0" applyNumberFormat="0" applyBorder="0" applyAlignment="0" applyProtection="0"/>
    <xf numFmtId="0" fontId="12" fillId="41" borderId="1" applyNumberFormat="0" applyAlignment="0" applyProtection="0"/>
    <xf numFmtId="0" fontId="6" fillId="0" borderId="0">
      <protection locked="0"/>
    </xf>
    <xf numFmtId="0" fontId="6" fillId="0" borderId="0">
      <protection locked="0"/>
    </xf>
    <xf numFmtId="164" fontId="5" fillId="0" borderId="0" applyFont="0" applyFill="0" applyBorder="0" applyAlignment="0" applyProtection="0"/>
    <xf numFmtId="41" fontId="4" fillId="0" borderId="0" applyFont="0" applyFill="0" applyBorder="0" applyAlignment="0" applyProtection="0"/>
    <xf numFmtId="165" fontId="6" fillId="0" borderId="0">
      <protection locked="0"/>
    </xf>
    <xf numFmtId="166" fontId="6" fillId="0" borderId="0">
      <protection locked="0"/>
    </xf>
    <xf numFmtId="0" fontId="13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0" borderId="0" applyNumberFormat="0" applyFill="0" applyBorder="0" applyAlignment="0" applyProtection="0"/>
    <xf numFmtId="0" fontId="6" fillId="0" borderId="0">
      <protection locked="0"/>
    </xf>
    <xf numFmtId="0" fontId="10" fillId="28" borderId="0" applyNumberFormat="0" applyBorder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>
      <protection locked="0"/>
    </xf>
    <xf numFmtId="0" fontId="18" fillId="0" borderId="0">
      <protection locked="0"/>
    </xf>
    <xf numFmtId="0" fontId="19" fillId="31" borderId="5" applyNumberFormat="0" applyAlignment="0" applyProtection="0"/>
    <xf numFmtId="0" fontId="20" fillId="38" borderId="1" applyNumberFormat="0" applyAlignment="0" applyProtection="0"/>
    <xf numFmtId="0" fontId="21" fillId="0" borderId="6" applyNumberFormat="0" applyFill="0" applyAlignment="0" applyProtection="0"/>
    <xf numFmtId="0" fontId="6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21" fillId="38" borderId="0" applyNumberFormat="0" applyBorder="0" applyAlignment="0" applyProtection="0"/>
    <xf numFmtId="0" fontId="22" fillId="0" borderId="0"/>
    <xf numFmtId="0" fontId="4" fillId="0" borderId="0"/>
    <xf numFmtId="0" fontId="4" fillId="0" borderId="0"/>
    <xf numFmtId="0" fontId="23" fillId="0" borderId="0"/>
    <xf numFmtId="0" fontId="3" fillId="0" borderId="0"/>
    <xf numFmtId="0" fontId="38" fillId="0" borderId="0"/>
    <xf numFmtId="0" fontId="24" fillId="37" borderId="1" applyNumberFormat="0" applyFont="0" applyAlignment="0" applyProtection="0"/>
    <xf numFmtId="0" fontId="25" fillId="41" borderId="7" applyNumberFormat="0" applyAlignment="0" applyProtection="0"/>
    <xf numFmtId="0" fontId="6" fillId="0" borderId="0">
      <protection locked="0"/>
    </xf>
    <xf numFmtId="0" fontId="6" fillId="0" borderId="0">
      <protection locked="0"/>
    </xf>
    <xf numFmtId="4" fontId="26" fillId="47" borderId="1" applyNumberFormat="0" applyProtection="0">
      <alignment vertical="center"/>
    </xf>
    <xf numFmtId="4" fontId="26" fillId="47" borderId="1" applyNumberFormat="0" applyProtection="0">
      <alignment vertical="center"/>
    </xf>
    <xf numFmtId="4" fontId="26" fillId="47" borderId="1" applyNumberFormat="0" applyProtection="0">
      <alignment horizontal="left" vertical="center" indent="1"/>
    </xf>
    <xf numFmtId="0" fontId="27" fillId="45" borderId="8" applyNumberFormat="0" applyProtection="0">
      <alignment horizontal="left" vertical="top" indent="1"/>
    </xf>
    <xf numFmtId="4" fontId="28" fillId="2" borderId="1" applyNumberFormat="0" applyProtection="0">
      <alignment horizontal="right" vertical="center"/>
    </xf>
    <xf numFmtId="4" fontId="28" fillId="48" borderId="1" applyNumberFormat="0" applyProtection="0">
      <alignment horizontal="right" vertical="center"/>
    </xf>
    <xf numFmtId="4" fontId="28" fillId="49" borderId="9" applyNumberFormat="0" applyProtection="0">
      <alignment horizontal="right" vertical="center"/>
    </xf>
    <xf numFmtId="4" fontId="28" fillId="10" borderId="1" applyNumberFormat="0" applyProtection="0">
      <alignment horizontal="right" vertical="center"/>
    </xf>
    <xf numFmtId="4" fontId="28" fillId="16" borderId="1" applyNumberFormat="0" applyProtection="0">
      <alignment horizontal="right" vertical="center"/>
    </xf>
    <xf numFmtId="4" fontId="28" fillId="50" borderId="1" applyNumberFormat="0" applyProtection="0">
      <alignment horizontal="right" vertical="center"/>
    </xf>
    <xf numFmtId="4" fontId="28" fillId="12" borderId="1" applyNumberFormat="0" applyProtection="0">
      <alignment horizontal="right" vertical="center"/>
    </xf>
    <xf numFmtId="4" fontId="28" fillId="6" borderId="1" applyNumberFormat="0" applyProtection="0">
      <alignment horizontal="right" vertical="center"/>
    </xf>
    <xf numFmtId="4" fontId="28" fillId="9" borderId="1" applyNumberFormat="0" applyProtection="0">
      <alignment horizontal="right" vertical="center"/>
    </xf>
    <xf numFmtId="4" fontId="28" fillId="51" borderId="9" applyNumberFormat="0" applyProtection="0">
      <alignment horizontal="left" vertical="center" indent="1"/>
    </xf>
    <xf numFmtId="0" fontId="29" fillId="0" borderId="0"/>
    <xf numFmtId="0" fontId="24" fillId="0" borderId="0">
      <alignment horizontal="left"/>
    </xf>
    <xf numFmtId="0" fontId="30" fillId="52" borderId="0"/>
    <xf numFmtId="4" fontId="31" fillId="14" borderId="9" applyNumberFormat="0" applyProtection="0">
      <alignment horizontal="left" vertical="center" indent="1"/>
    </xf>
    <xf numFmtId="4" fontId="31" fillId="14" borderId="9" applyNumberFormat="0" applyProtection="0">
      <alignment horizontal="left" vertical="center" indent="1"/>
    </xf>
    <xf numFmtId="4" fontId="28" fillId="53" borderId="1" applyNumberFormat="0" applyProtection="0">
      <alignment horizontal="right" vertical="center"/>
    </xf>
    <xf numFmtId="4" fontId="28" fillId="4" borderId="9" applyNumberFormat="0" applyProtection="0">
      <alignment horizontal="left" vertical="center" indent="1"/>
    </xf>
    <xf numFmtId="4" fontId="28" fillId="5" borderId="9" applyNumberFormat="0" applyProtection="0">
      <alignment horizontal="left" vertical="center" indent="1"/>
    </xf>
    <xf numFmtId="0" fontId="28" fillId="11" borderId="1" applyNumberFormat="0" applyProtection="0">
      <alignment horizontal="left" vertical="center" indent="1"/>
    </xf>
    <xf numFmtId="0" fontId="24" fillId="14" borderId="8" applyNumberFormat="0" applyProtection="0">
      <alignment horizontal="left" vertical="top" indent="1"/>
    </xf>
    <xf numFmtId="0" fontId="28" fillId="54" borderId="1" applyNumberFormat="0" applyProtection="0">
      <alignment horizontal="left" vertical="center" indent="1"/>
    </xf>
    <xf numFmtId="0" fontId="24" fillId="5" borderId="8" applyNumberFormat="0" applyProtection="0">
      <alignment horizontal="left" vertical="top" indent="1"/>
    </xf>
    <xf numFmtId="0" fontId="28" fillId="8" borderId="1" applyNumberFormat="0" applyProtection="0">
      <alignment horizontal="left" vertical="center" indent="1"/>
    </xf>
    <xf numFmtId="0" fontId="24" fillId="8" borderId="8" applyNumberFormat="0" applyProtection="0">
      <alignment horizontal="left" vertical="top" indent="1"/>
    </xf>
    <xf numFmtId="0" fontId="28" fillId="4" borderId="1" applyNumberFormat="0" applyProtection="0">
      <alignment horizontal="left" vertical="center" indent="1"/>
    </xf>
    <xf numFmtId="0" fontId="24" fillId="4" borderId="8" applyNumberFormat="0" applyProtection="0">
      <alignment horizontal="left" vertical="top" indent="1"/>
    </xf>
    <xf numFmtId="4" fontId="28" fillId="15" borderId="1" applyNumberFormat="0" applyProtection="0">
      <alignment horizontal="left" vertical="center" indent="1"/>
    </xf>
    <xf numFmtId="0" fontId="24" fillId="55" borderId="10" applyNumberFormat="0">
      <protection locked="0"/>
    </xf>
    <xf numFmtId="0" fontId="26" fillId="14" borderId="11" applyBorder="0"/>
    <xf numFmtId="4" fontId="32" fillId="46" borderId="8" applyNumberFormat="0" applyProtection="0">
      <alignment vertical="center"/>
    </xf>
    <xf numFmtId="4" fontId="33" fillId="56" borderId="12" applyNumberFormat="0" applyProtection="0">
      <alignment vertical="center"/>
    </xf>
    <xf numFmtId="4" fontId="32" fillId="11" borderId="8" applyNumberFormat="0" applyProtection="0">
      <alignment horizontal="left" vertical="center" indent="1"/>
    </xf>
    <xf numFmtId="0" fontId="32" fillId="46" borderId="8" applyNumberFormat="0" applyProtection="0">
      <alignment horizontal="left" vertical="top" indent="1"/>
    </xf>
    <xf numFmtId="4" fontId="28" fillId="0" borderId="1" applyNumberFormat="0" applyProtection="0">
      <alignment horizontal="right" vertical="center"/>
    </xf>
    <xf numFmtId="4" fontId="26" fillId="0" borderId="1" applyNumberFormat="0" applyProtection="0">
      <alignment horizontal="right" vertical="center"/>
    </xf>
    <xf numFmtId="4" fontId="28" fillId="15" borderId="1" applyNumberFormat="0" applyProtection="0">
      <alignment horizontal="left" vertical="center" indent="1"/>
    </xf>
    <xf numFmtId="0" fontId="32" fillId="5" borderId="8" applyNumberFormat="0" applyProtection="0">
      <alignment horizontal="left" vertical="top" indent="1"/>
    </xf>
    <xf numFmtId="4" fontId="34" fillId="57" borderId="9" applyNumberFormat="0" applyProtection="0">
      <alignment horizontal="left" vertical="center" indent="1"/>
    </xf>
    <xf numFmtId="0" fontId="28" fillId="58" borderId="12"/>
    <xf numFmtId="4" fontId="35" fillId="55" borderId="1" applyNumberFormat="0" applyProtection="0">
      <alignment horizontal="right" vertical="center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6" fillId="0" borderId="13">
      <protection locked="0"/>
    </xf>
    <xf numFmtId="0" fontId="37" fillId="0" borderId="0" applyNumberFormat="0" applyFill="0" applyBorder="0" applyAlignment="0" applyProtection="0"/>
    <xf numFmtId="0" fontId="2" fillId="0" borderId="0"/>
    <xf numFmtId="0" fontId="1" fillId="0" borderId="0"/>
    <xf numFmtId="0" fontId="56" fillId="0" borderId="0"/>
    <xf numFmtId="0" fontId="1" fillId="0" borderId="0"/>
    <xf numFmtId="0" fontId="4" fillId="0" borderId="0"/>
    <xf numFmtId="0" fontId="1" fillId="0" borderId="0"/>
    <xf numFmtId="4" fontId="33" fillId="56" borderId="23" applyNumberFormat="0" applyProtection="0">
      <alignment vertical="center"/>
    </xf>
    <xf numFmtId="0" fontId="28" fillId="58" borderId="23"/>
    <xf numFmtId="0" fontId="1" fillId="0" borderId="0"/>
    <xf numFmtId="4" fontId="28" fillId="45" borderId="1" applyNumberFormat="0" applyProtection="0">
      <alignment vertical="center"/>
    </xf>
    <xf numFmtId="4" fontId="28" fillId="47" borderId="1" applyNumberFormat="0" applyProtection="0">
      <alignment horizontal="left" vertical="center" indent="1"/>
    </xf>
  </cellStyleXfs>
  <cellXfs count="314">
    <xf numFmtId="0" fontId="0" fillId="0" borderId="0" xfId="0"/>
    <xf numFmtId="4" fontId="39" fillId="0" borderId="14" xfId="80" applyNumberFormat="1" applyFont="1" applyBorder="1" applyAlignment="1">
      <alignment horizontal="right" vertical="center"/>
    </xf>
    <xf numFmtId="0" fontId="39" fillId="0" borderId="14" xfId="80" applyFont="1" applyBorder="1" applyAlignment="1">
      <alignment horizontal="left" vertical="center" wrapText="1"/>
    </xf>
    <xf numFmtId="0" fontId="0" fillId="0" borderId="0" xfId="0" applyAlignment="1">
      <alignment horizontal="centerContinuous" wrapText="1"/>
    </xf>
    <xf numFmtId="0" fontId="45" fillId="0" borderId="0" xfId="0" applyFont="1" applyAlignment="1">
      <alignment horizontal="centerContinuous" wrapText="1"/>
    </xf>
    <xf numFmtId="0" fontId="0" fillId="0" borderId="0" xfId="0" applyAlignment="1">
      <alignment wrapText="1"/>
    </xf>
    <xf numFmtId="0" fontId="0" fillId="0" borderId="0" xfId="0" applyAlignment="1">
      <alignment horizontal="centerContinuous" vertical="center"/>
    </xf>
    <xf numFmtId="0" fontId="44" fillId="0" borderId="0" xfId="80" applyFont="1" applyAlignment="1">
      <alignment horizontal="centerContinuous" vertical="center"/>
    </xf>
    <xf numFmtId="4" fontId="39" fillId="0" borderId="12" xfId="80" applyNumberFormat="1" applyFont="1" applyBorder="1" applyAlignment="1">
      <alignment horizontal="right" vertical="center"/>
    </xf>
    <xf numFmtId="0" fontId="39" fillId="0" borderId="12" xfId="80" applyFont="1" applyBorder="1" applyAlignment="1">
      <alignment horizontal="left" vertical="center" wrapText="1"/>
    </xf>
    <xf numFmtId="0" fontId="0" fillId="0" borderId="14" xfId="0" applyBorder="1"/>
    <xf numFmtId="0" fontId="0" fillId="0" borderId="12" xfId="0" applyBorder="1"/>
    <xf numFmtId="0" fontId="3" fillId="0" borderId="0" xfId="80"/>
    <xf numFmtId="0" fontId="39" fillId="0" borderId="0" xfId="80" applyFont="1"/>
    <xf numFmtId="0" fontId="41" fillId="0" borderId="0" xfId="80" applyFont="1" applyBorder="1"/>
    <xf numFmtId="0" fontId="42" fillId="0" borderId="0" xfId="80" applyFont="1"/>
    <xf numFmtId="0" fontId="0" fillId="0" borderId="0" xfId="0" applyBorder="1"/>
    <xf numFmtId="0" fontId="39" fillId="0" borderId="0" xfId="80" applyFont="1" applyBorder="1" applyAlignment="1">
      <alignment horizontal="left" vertical="center" wrapText="1"/>
    </xf>
    <xf numFmtId="4" fontId="39" fillId="0" borderId="0" xfId="80" applyNumberFormat="1" applyFont="1" applyBorder="1" applyAlignment="1">
      <alignment horizontal="right" vertical="center"/>
    </xf>
    <xf numFmtId="0" fontId="39" fillId="0" borderId="16" xfId="80" applyFont="1" applyBorder="1" applyAlignment="1">
      <alignment horizontal="left" vertical="center" wrapText="1"/>
    </xf>
    <xf numFmtId="0" fontId="39" fillId="0" borderId="17" xfId="80" applyFont="1" applyBorder="1" applyAlignment="1">
      <alignment horizontal="left" vertical="center" wrapText="1"/>
    </xf>
    <xf numFmtId="0" fontId="0" fillId="0" borderId="15" xfId="0" applyBorder="1"/>
    <xf numFmtId="0" fontId="0" fillId="0" borderId="19" xfId="0" applyBorder="1"/>
    <xf numFmtId="0" fontId="40" fillId="0" borderId="18" xfId="0" applyFont="1" applyBorder="1" applyAlignment="1">
      <alignment horizontal="center" vertical="center"/>
    </xf>
    <xf numFmtId="0" fontId="40" fillId="0" borderId="20" xfId="80" applyFont="1" applyBorder="1" applyAlignment="1">
      <alignment horizontal="center" vertical="center" wrapText="1"/>
    </xf>
    <xf numFmtId="0" fontId="40" fillId="0" borderId="20" xfId="80" applyFont="1" applyBorder="1" applyAlignment="1">
      <alignment horizontal="center" vertical="center"/>
    </xf>
    <xf numFmtId="0" fontId="40" fillId="0" borderId="21" xfId="80" applyFont="1" applyFill="1" applyBorder="1" applyAlignment="1">
      <alignment horizontal="center" vertical="center" wrapText="1"/>
    </xf>
    <xf numFmtId="0" fontId="46" fillId="59" borderId="15" xfId="0" applyFont="1" applyFill="1" applyBorder="1"/>
    <xf numFmtId="0" fontId="39" fillId="59" borderId="17" xfId="80" applyFont="1" applyFill="1" applyBorder="1" applyAlignment="1">
      <alignment horizontal="left" vertical="center" wrapText="1"/>
    </xf>
    <xf numFmtId="0" fontId="39" fillId="59" borderId="12" xfId="80" applyFont="1" applyFill="1" applyBorder="1" applyAlignment="1">
      <alignment horizontal="left" vertical="center" wrapText="1"/>
    </xf>
    <xf numFmtId="4" fontId="39" fillId="59" borderId="12" xfId="80" applyNumberFormat="1" applyFont="1" applyFill="1" applyBorder="1" applyAlignment="1">
      <alignment horizontal="right" vertical="center"/>
    </xf>
    <xf numFmtId="0" fontId="40" fillId="0" borderId="22" xfId="80" applyFont="1" applyFill="1" applyBorder="1" applyAlignment="1">
      <alignment horizontal="center" vertical="center" wrapText="1"/>
    </xf>
    <xf numFmtId="4" fontId="0" fillId="0" borderId="14" xfId="0" applyNumberFormat="1" applyBorder="1"/>
    <xf numFmtId="0" fontId="47" fillId="0" borderId="0" xfId="0" applyFont="1"/>
    <xf numFmtId="0" fontId="47" fillId="0" borderId="0" xfId="0" applyFont="1" applyAlignment="1"/>
    <xf numFmtId="0" fontId="47" fillId="0" borderId="24" xfId="125" quotePrefix="1" applyNumberFormat="1" applyFont="1" applyFill="1" applyBorder="1" applyAlignment="1">
      <alignment wrapText="1"/>
    </xf>
    <xf numFmtId="0" fontId="47" fillId="0" borderId="26" xfId="125" applyNumberFormat="1" applyFont="1" applyFill="1" applyBorder="1" applyAlignment="1">
      <alignment wrapText="1"/>
    </xf>
    <xf numFmtId="0" fontId="47" fillId="0" borderId="24" xfId="125" applyNumberFormat="1" applyFont="1" applyFill="1" applyBorder="1" applyAlignment="1">
      <alignment wrapText="1"/>
    </xf>
    <xf numFmtId="0" fontId="47" fillId="0" borderId="27" xfId="125" applyNumberFormat="1" applyFont="1" applyFill="1" applyBorder="1" applyAlignment="1">
      <alignment wrapText="1"/>
    </xf>
    <xf numFmtId="0" fontId="47" fillId="0" borderId="27" xfId="125" quotePrefix="1" applyNumberFormat="1" applyFont="1" applyFill="1" applyBorder="1" applyAlignment="1">
      <alignment wrapText="1"/>
    </xf>
    <xf numFmtId="0" fontId="49" fillId="0" borderId="0" xfId="80" applyFont="1" applyAlignment="1">
      <alignment horizontal="centerContinuous" vertical="center"/>
    </xf>
    <xf numFmtId="0" fontId="48" fillId="0" borderId="22" xfId="80" applyFont="1" applyFill="1" applyBorder="1" applyAlignment="1">
      <alignment horizontal="center" vertical="center" wrapText="1"/>
    </xf>
    <xf numFmtId="0" fontId="48" fillId="0" borderId="0" xfId="80" applyFont="1" applyBorder="1" applyAlignment="1">
      <alignment horizontal="left" vertical="center" wrapText="1"/>
    </xf>
    <xf numFmtId="4" fontId="48" fillId="0" borderId="0" xfId="80" applyNumberFormat="1" applyFont="1" applyBorder="1" applyAlignment="1">
      <alignment horizontal="right" vertical="center"/>
    </xf>
    <xf numFmtId="0" fontId="52" fillId="0" borderId="0" xfId="80" applyFont="1"/>
    <xf numFmtId="0" fontId="48" fillId="0" borderId="0" xfId="80" applyFont="1"/>
    <xf numFmtId="0" fontId="48" fillId="0" borderId="0" xfId="0" applyFont="1"/>
    <xf numFmtId="0" fontId="48" fillId="0" borderId="0" xfId="0" applyFont="1" applyAlignment="1">
      <alignment horizontal="centerContinuous" vertical="center"/>
    </xf>
    <xf numFmtId="0" fontId="48" fillId="0" borderId="0" xfId="0" applyFont="1" applyBorder="1"/>
    <xf numFmtId="0" fontId="48" fillId="0" borderId="0" xfId="80" applyFont="1" applyBorder="1"/>
    <xf numFmtId="0" fontId="47" fillId="0" borderId="26" xfId="0" applyFont="1" applyFill="1" applyBorder="1" applyAlignment="1">
      <alignment wrapText="1"/>
    </xf>
    <xf numFmtId="0" fontId="47" fillId="0" borderId="26" xfId="125" quotePrefix="1" applyNumberFormat="1" applyFont="1" applyFill="1" applyBorder="1" applyAlignment="1">
      <alignment wrapText="1"/>
    </xf>
    <xf numFmtId="0" fontId="47" fillId="0" borderId="26" xfId="77" applyFont="1" applyFill="1" applyBorder="1" applyAlignment="1">
      <alignment wrapText="1"/>
    </xf>
    <xf numFmtId="0" fontId="47" fillId="0" borderId="26" xfId="125" applyNumberFormat="1" applyFont="1" applyFill="1" applyBorder="1" applyAlignment="1">
      <alignment horizontal="left" wrapText="1"/>
    </xf>
    <xf numFmtId="0" fontId="47" fillId="0" borderId="26" xfId="125" quotePrefix="1" applyNumberFormat="1" applyFont="1" applyFill="1" applyBorder="1" applyAlignment="1">
      <alignment horizontal="left" wrapText="1"/>
    </xf>
    <xf numFmtId="0" fontId="47" fillId="0" borderId="0" xfId="0" applyFont="1" applyAlignment="1">
      <alignment wrapText="1"/>
    </xf>
    <xf numFmtId="0" fontId="49" fillId="0" borderId="0" xfId="80" applyFont="1" applyAlignment="1">
      <alignment horizontal="centerContinuous" vertical="center" wrapText="1"/>
    </xf>
    <xf numFmtId="0" fontId="48" fillId="0" borderId="0" xfId="80" applyFont="1" applyAlignment="1">
      <alignment wrapText="1"/>
    </xf>
    <xf numFmtId="0" fontId="48" fillId="0" borderId="0" xfId="0" applyFont="1" applyAlignment="1">
      <alignment wrapText="1"/>
    </xf>
    <xf numFmtId="49" fontId="51" fillId="0" borderId="0" xfId="0" applyNumberFormat="1" applyFont="1" applyFill="1" applyBorder="1" applyAlignment="1">
      <alignment horizontal="left"/>
    </xf>
    <xf numFmtId="168" fontId="51" fillId="0" borderId="0" xfId="0" applyNumberFormat="1" applyFont="1" applyFill="1" applyBorder="1"/>
    <xf numFmtId="49" fontId="47" fillId="0" borderId="0" xfId="0" applyNumberFormat="1" applyFont="1" applyFill="1" applyBorder="1" applyAlignment="1">
      <alignment horizontal="left"/>
    </xf>
    <xf numFmtId="168" fontId="47" fillId="0" borderId="0" xfId="0" applyNumberFormat="1" applyFont="1" applyFill="1" applyBorder="1"/>
    <xf numFmtId="0" fontId="4" fillId="0" borderId="0" xfId="0" applyFont="1" applyFill="1" applyBorder="1"/>
    <xf numFmtId="0" fontId="0" fillId="0" borderId="0" xfId="0" applyFill="1"/>
    <xf numFmtId="4" fontId="51" fillId="0" borderId="0" xfId="0" applyNumberFormat="1" applyFont="1" applyFill="1" applyBorder="1"/>
    <xf numFmtId="0" fontId="54" fillId="0" borderId="0" xfId="0" applyFont="1"/>
    <xf numFmtId="49" fontId="53" fillId="0" borderId="0" xfId="0" applyNumberFormat="1" applyFont="1" applyFill="1" applyBorder="1" applyAlignment="1">
      <alignment horizontal="left"/>
    </xf>
    <xf numFmtId="168" fontId="53" fillId="0" borderId="0" xfId="0" applyNumberFormat="1" applyFont="1" applyFill="1" applyBorder="1"/>
    <xf numFmtId="167" fontId="53" fillId="0" borderId="0" xfId="0" applyNumberFormat="1" applyFont="1"/>
    <xf numFmtId="0" fontId="47" fillId="0" borderId="0" xfId="0" applyFont="1" applyFill="1" applyBorder="1" applyAlignment="1">
      <alignment wrapText="1"/>
    </xf>
    <xf numFmtId="167" fontId="49" fillId="0" borderId="0" xfId="0" applyNumberFormat="1" applyFont="1"/>
    <xf numFmtId="0" fontId="47" fillId="0" borderId="0" xfId="0" applyFont="1" applyFill="1" applyBorder="1"/>
    <xf numFmtId="0" fontId="47" fillId="0" borderId="0" xfId="77" applyFont="1" applyFill="1" applyBorder="1" applyAlignment="1">
      <alignment wrapText="1"/>
    </xf>
    <xf numFmtId="4" fontId="53" fillId="0" borderId="0" xfId="0" applyNumberFormat="1" applyFont="1"/>
    <xf numFmtId="4" fontId="51" fillId="0" borderId="0" xfId="0" applyNumberFormat="1" applyFont="1"/>
    <xf numFmtId="0" fontId="48" fillId="0" borderId="0" xfId="0" applyFont="1" applyFill="1"/>
    <xf numFmtId="0" fontId="48" fillId="0" borderId="0" xfId="0" applyFont="1" applyFill="1" applyBorder="1"/>
    <xf numFmtId="0" fontId="48" fillId="0" borderId="0" xfId="80" applyFont="1" applyFill="1"/>
    <xf numFmtId="0" fontId="48" fillId="0" borderId="0" xfId="80" applyFont="1" applyFill="1" applyBorder="1" applyAlignment="1">
      <alignment horizontal="left" vertical="center" wrapText="1"/>
    </xf>
    <xf numFmtId="0" fontId="49" fillId="0" borderId="0" xfId="80" applyFont="1" applyFill="1" applyAlignment="1">
      <alignment horizontal="centerContinuous" vertical="center"/>
    </xf>
    <xf numFmtId="0" fontId="47" fillId="0" borderId="0" xfId="0" applyFont="1" applyFill="1" applyAlignment="1"/>
    <xf numFmtId="0" fontId="47" fillId="0" borderId="0" xfId="78" applyFont="1" applyFill="1" applyBorder="1" applyAlignment="1">
      <alignment wrapText="1"/>
    </xf>
    <xf numFmtId="4" fontId="53" fillId="0" borderId="0" xfId="80" applyNumberFormat="1" applyFont="1"/>
    <xf numFmtId="0" fontId="47" fillId="0" borderId="29" xfId="125" quotePrefix="1" applyNumberFormat="1" applyFont="1" applyFill="1" applyBorder="1" applyAlignment="1">
      <alignment wrapText="1"/>
    </xf>
    <xf numFmtId="0" fontId="51" fillId="0" borderId="0" xfId="80" applyFont="1" applyAlignment="1">
      <alignment horizontal="centerContinuous" vertical="center"/>
    </xf>
    <xf numFmtId="4" fontId="47" fillId="0" borderId="0" xfId="80" applyNumberFormat="1" applyFont="1" applyBorder="1" applyAlignment="1">
      <alignment horizontal="right" vertical="center"/>
    </xf>
    <xf numFmtId="0" fontId="47" fillId="0" borderId="0" xfId="80" applyFont="1"/>
    <xf numFmtId="0" fontId="47" fillId="0" borderId="0" xfId="80" applyFont="1" applyBorder="1"/>
    <xf numFmtId="0" fontId="51" fillId="0" borderId="0" xfId="80" applyFont="1" applyFill="1" applyAlignment="1">
      <alignment horizontal="centerContinuous" vertical="center"/>
    </xf>
    <xf numFmtId="0" fontId="47" fillId="0" borderId="0" xfId="0" applyFont="1" applyFill="1"/>
    <xf numFmtId="0" fontId="47" fillId="0" borderId="0" xfId="80" applyFont="1" applyFill="1" applyBorder="1" applyAlignment="1">
      <alignment horizontal="left" vertical="center" wrapText="1"/>
    </xf>
    <xf numFmtId="0" fontId="47" fillId="0" borderId="0" xfId="80" applyFont="1" applyFill="1"/>
    <xf numFmtId="4" fontId="53" fillId="0" borderId="0" xfId="80" applyNumberFormat="1" applyFont="1" applyBorder="1"/>
    <xf numFmtId="0" fontId="49" fillId="0" borderId="0" xfId="0" applyFont="1"/>
    <xf numFmtId="0" fontId="57" fillId="0" borderId="0" xfId="0" applyFont="1"/>
    <xf numFmtId="0" fontId="47" fillId="0" borderId="0" xfId="0" applyFont="1" applyAlignment="1">
      <alignment horizontal="right"/>
    </xf>
    <xf numFmtId="0" fontId="49" fillId="0" borderId="0" xfId="80" applyFont="1" applyAlignment="1">
      <alignment horizontal="right" vertical="center"/>
    </xf>
    <xf numFmtId="0" fontId="48" fillId="0" borderId="0" xfId="0" applyFont="1" applyAlignment="1">
      <alignment horizontal="right"/>
    </xf>
    <xf numFmtId="0" fontId="48" fillId="0" borderId="0" xfId="80" applyFont="1" applyBorder="1" applyAlignment="1">
      <alignment horizontal="right" vertical="center" wrapText="1"/>
    </xf>
    <xf numFmtId="0" fontId="52" fillId="0" borderId="0" xfId="80" applyFont="1" applyAlignment="1">
      <alignment horizontal="right"/>
    </xf>
    <xf numFmtId="0" fontId="48" fillId="0" borderId="0" xfId="80" applyFont="1" applyAlignment="1">
      <alignment horizontal="right"/>
    </xf>
    <xf numFmtId="0" fontId="48" fillId="0" borderId="0" xfId="0" applyFont="1" applyAlignment="1">
      <alignment horizontal="left" wrapText="1"/>
    </xf>
    <xf numFmtId="0" fontId="47" fillId="0" borderId="0" xfId="78" applyFont="1" applyFill="1" applyBorder="1" applyAlignment="1">
      <alignment horizontal="left" wrapText="1"/>
    </xf>
    <xf numFmtId="0" fontId="47" fillId="0" borderId="0" xfId="0" applyFont="1" applyFill="1" applyBorder="1" applyAlignment="1">
      <alignment horizontal="left" wrapText="1"/>
    </xf>
    <xf numFmtId="0" fontId="47" fillId="0" borderId="0" xfId="125" quotePrefix="1" applyNumberFormat="1" applyFont="1" applyFill="1" applyBorder="1" applyAlignment="1">
      <alignment horizontal="left" wrapText="1"/>
    </xf>
    <xf numFmtId="0" fontId="51" fillId="0" borderId="0" xfId="0" applyFont="1" applyFill="1" applyBorder="1"/>
    <xf numFmtId="4" fontId="47" fillId="0" borderId="0" xfId="0" applyNumberFormat="1" applyFont="1"/>
    <xf numFmtId="0" fontId="47" fillId="0" borderId="0" xfId="125" quotePrefix="1" applyNumberFormat="1" applyFont="1" applyFill="1" applyBorder="1" applyAlignment="1">
      <alignment vertical="center" wrapText="1"/>
    </xf>
    <xf numFmtId="0" fontId="47" fillId="0" borderId="0" xfId="125" applyNumberFormat="1" applyFont="1" applyFill="1" applyBorder="1" applyAlignment="1"/>
    <xf numFmtId="0" fontId="47" fillId="0" borderId="0" xfId="125" applyNumberFormat="1" applyFont="1" applyFill="1" applyBorder="1" applyAlignment="1">
      <alignment wrapText="1"/>
    </xf>
    <xf numFmtId="0" fontId="47" fillId="0" borderId="0" xfId="125" applyNumberFormat="1" applyFont="1" applyFill="1" applyBorder="1" applyAlignment="1">
      <alignment horizontal="left" indent="1"/>
    </xf>
    <xf numFmtId="0" fontId="47" fillId="0" borderId="0" xfId="125" applyNumberFormat="1" applyFont="1" applyFill="1" applyBorder="1" applyAlignment="1">
      <alignment horizontal="left" wrapText="1" indent="1"/>
    </xf>
    <xf numFmtId="0" fontId="47" fillId="0" borderId="0" xfId="125" applyNumberFormat="1" applyFont="1" applyFill="1" applyBorder="1" applyAlignment="1">
      <alignment vertical="center" wrapText="1"/>
    </xf>
    <xf numFmtId="0" fontId="47" fillId="0" borderId="0" xfId="125" applyNumberFormat="1" applyFont="1" applyFill="1" applyBorder="1" applyAlignment="1">
      <alignment vertical="center"/>
    </xf>
    <xf numFmtId="0" fontId="48" fillId="0" borderId="0" xfId="0" applyFont="1" applyFill="1" applyBorder="1" applyAlignment="1">
      <alignment horizontal="right"/>
    </xf>
    <xf numFmtId="0" fontId="48" fillId="0" borderId="0" xfId="0" applyFont="1" applyFill="1" applyBorder="1" applyAlignment="1">
      <alignment wrapText="1"/>
    </xf>
    <xf numFmtId="0" fontId="47" fillId="0" borderId="0" xfId="125" quotePrefix="1" applyNumberFormat="1" applyFont="1" applyFill="1" applyBorder="1" applyAlignment="1">
      <alignment wrapText="1"/>
    </xf>
    <xf numFmtId="4" fontId="48" fillId="0" borderId="0" xfId="0" applyNumberFormat="1" applyFont="1" applyFill="1" applyBorder="1"/>
    <xf numFmtId="0" fontId="0" fillId="0" borderId="0" xfId="0" applyFont="1"/>
    <xf numFmtId="0" fontId="0" fillId="0" borderId="0" xfId="0" applyFont="1" applyBorder="1"/>
    <xf numFmtId="0" fontId="0" fillId="0" borderId="0" xfId="0" applyFill="1" applyBorder="1"/>
    <xf numFmtId="4" fontId="48" fillId="0" borderId="0" xfId="0" applyNumberFormat="1" applyFont="1" applyFill="1"/>
    <xf numFmtId="0" fontId="55" fillId="0" borderId="0" xfId="0" applyFont="1" applyFill="1"/>
    <xf numFmtId="4" fontId="47" fillId="0" borderId="30" xfId="123" applyNumberFormat="1" applyFont="1" applyFill="1" applyBorder="1" applyAlignment="1">
      <alignment horizontal="right"/>
    </xf>
    <xf numFmtId="0" fontId="55" fillId="0" borderId="0" xfId="0" applyFont="1" applyFill="1" applyBorder="1"/>
    <xf numFmtId="49" fontId="51" fillId="0" borderId="0" xfId="0" applyNumberFormat="1" applyFont="1" applyFill="1" applyBorder="1" applyAlignment="1">
      <alignment horizontal="center"/>
    </xf>
    <xf numFmtId="4" fontId="47" fillId="0" borderId="0" xfId="77" applyNumberFormat="1" applyFont="1" applyFill="1" applyBorder="1"/>
    <xf numFmtId="0" fontId="54" fillId="0" borderId="0" xfId="0" applyFont="1" applyFill="1" applyBorder="1"/>
    <xf numFmtId="49" fontId="48" fillId="0" borderId="0" xfId="0" applyNumberFormat="1" applyFont="1" applyFill="1" applyBorder="1" applyAlignment="1">
      <alignment horizontal="left"/>
    </xf>
    <xf numFmtId="4" fontId="47" fillId="0" borderId="28" xfId="123" applyNumberFormat="1" applyFont="1" applyFill="1" applyBorder="1" applyAlignment="1">
      <alignment horizontal="right"/>
    </xf>
    <xf numFmtId="0" fontId="48" fillId="0" borderId="31" xfId="80" applyFont="1" applyBorder="1" applyAlignment="1">
      <alignment horizontal="center" vertical="center"/>
    </xf>
    <xf numFmtId="0" fontId="48" fillId="0" borderId="38" xfId="80" applyFont="1" applyBorder="1" applyAlignment="1">
      <alignment horizontal="center" vertical="center" wrapText="1"/>
    </xf>
    <xf numFmtId="0" fontId="48" fillId="0" borderId="22" xfId="80" applyFont="1" applyBorder="1" applyAlignment="1">
      <alignment horizontal="center" vertical="center" wrapText="1"/>
    </xf>
    <xf numFmtId="4" fontId="49" fillId="59" borderId="22" xfId="80" applyNumberFormat="1" applyFont="1" applyFill="1" applyBorder="1" applyAlignment="1">
      <alignment horizontal="right" vertical="center"/>
    </xf>
    <xf numFmtId="0" fontId="48" fillId="0" borderId="42" xfId="80" applyFont="1" applyBorder="1" applyAlignment="1">
      <alignment horizontal="center" vertical="center" wrapText="1"/>
    </xf>
    <xf numFmtId="4" fontId="49" fillId="59" borderId="42" xfId="80" applyNumberFormat="1" applyFont="1" applyFill="1" applyBorder="1" applyAlignment="1">
      <alignment horizontal="right" vertical="center"/>
    </xf>
    <xf numFmtId="0" fontId="48" fillId="0" borderId="44" xfId="80" applyFont="1" applyFill="1" applyBorder="1" applyAlignment="1">
      <alignment horizontal="center" vertical="center" wrapText="1"/>
    </xf>
    <xf numFmtId="4" fontId="49" fillId="59" borderId="44" xfId="80" applyNumberFormat="1" applyFont="1" applyFill="1" applyBorder="1" applyAlignment="1">
      <alignment horizontal="right" vertical="center"/>
    </xf>
    <xf numFmtId="4" fontId="47" fillId="0" borderId="40" xfId="78" applyNumberFormat="1" applyFont="1" applyFill="1" applyBorder="1"/>
    <xf numFmtId="4" fontId="47" fillId="0" borderId="40" xfId="78" applyNumberFormat="1" applyFont="1" applyFill="1" applyBorder="1" applyAlignment="1"/>
    <xf numFmtId="4" fontId="47" fillId="0" borderId="40" xfId="0" applyNumberFormat="1" applyFont="1" applyFill="1" applyBorder="1"/>
    <xf numFmtId="4" fontId="47" fillId="0" borderId="28" xfId="0" applyNumberFormat="1" applyFont="1" applyFill="1" applyBorder="1"/>
    <xf numFmtId="4" fontId="47" fillId="0" borderId="28" xfId="0" applyNumberFormat="1" applyFont="1" applyFill="1" applyBorder="1" applyAlignment="1"/>
    <xf numFmtId="4" fontId="47" fillId="0" borderId="40" xfId="0" applyNumberFormat="1" applyFont="1" applyFill="1" applyBorder="1" applyAlignment="1"/>
    <xf numFmtId="4" fontId="47" fillId="0" borderId="40" xfId="77" applyNumberFormat="1" applyFont="1" applyFill="1" applyBorder="1" applyAlignment="1"/>
    <xf numFmtId="4" fontId="47" fillId="0" borderId="28" xfId="77" applyNumberFormat="1" applyFont="1" applyFill="1" applyBorder="1" applyAlignment="1"/>
    <xf numFmtId="4" fontId="47" fillId="0" borderId="28" xfId="78" applyNumberFormat="1" applyFont="1" applyFill="1" applyBorder="1"/>
    <xf numFmtId="4" fontId="48" fillId="0" borderId="46" xfId="0" applyNumberFormat="1" applyFont="1" applyFill="1" applyBorder="1"/>
    <xf numFmtId="0" fontId="48" fillId="0" borderId="47" xfId="0" applyFont="1" applyBorder="1" applyAlignment="1">
      <alignment horizontal="center" vertical="center"/>
    </xf>
    <xf numFmtId="0" fontId="48" fillId="0" borderId="48" xfId="0" applyFont="1" applyFill="1" applyBorder="1"/>
    <xf numFmtId="0" fontId="48" fillId="0" borderId="49" xfId="0" applyFont="1" applyFill="1" applyBorder="1"/>
    <xf numFmtId="0" fontId="47" fillId="0" borderId="49" xfId="0" applyFont="1" applyFill="1" applyBorder="1"/>
    <xf numFmtId="0" fontId="48" fillId="0" borderId="18" xfId="80" applyFont="1" applyBorder="1" applyAlignment="1">
      <alignment horizontal="center" vertical="center" wrapText="1"/>
    </xf>
    <xf numFmtId="0" fontId="48" fillId="0" borderId="32" xfId="80" applyFont="1" applyFill="1" applyBorder="1" applyAlignment="1">
      <alignment horizontal="center" vertical="center"/>
    </xf>
    <xf numFmtId="0" fontId="47" fillId="0" borderId="45" xfId="0" applyFont="1" applyFill="1" applyBorder="1" applyAlignment="1">
      <alignment horizontal="left" wrapText="1"/>
    </xf>
    <xf numFmtId="0" fontId="47" fillId="0" borderId="34" xfId="0" applyFont="1" applyFill="1" applyBorder="1" applyAlignment="1">
      <alignment wrapText="1"/>
    </xf>
    <xf numFmtId="0" fontId="47" fillId="0" borderId="34" xfId="78" applyFont="1" applyFill="1" applyBorder="1" applyAlignment="1">
      <alignment wrapText="1"/>
    </xf>
    <xf numFmtId="0" fontId="47" fillId="0" borderId="34" xfId="0" applyFont="1" applyFill="1" applyBorder="1" applyAlignment="1"/>
    <xf numFmtId="0" fontId="48" fillId="0" borderId="34" xfId="0" applyFont="1" applyFill="1" applyBorder="1"/>
    <xf numFmtId="0" fontId="47" fillId="0" borderId="45" xfId="77" applyFont="1" applyFill="1" applyBorder="1" applyAlignment="1">
      <alignment horizontal="left" wrapText="1"/>
    </xf>
    <xf numFmtId="0" fontId="47" fillId="0" borderId="34" xfId="77" applyFont="1" applyFill="1" applyBorder="1" applyAlignment="1">
      <alignment wrapText="1"/>
    </xf>
    <xf numFmtId="0" fontId="48" fillId="0" borderId="50" xfId="0" applyFont="1" applyFill="1" applyBorder="1"/>
    <xf numFmtId="0" fontId="47" fillId="0" borderId="51" xfId="0" applyFont="1" applyFill="1" applyBorder="1" applyAlignment="1">
      <alignment horizontal="left" wrapText="1"/>
    </xf>
    <xf numFmtId="0" fontId="47" fillId="0" borderId="37" xfId="0" applyFont="1" applyFill="1" applyBorder="1" applyAlignment="1">
      <alignment wrapText="1"/>
    </xf>
    <xf numFmtId="4" fontId="47" fillId="0" borderId="41" xfId="78" applyNumberFormat="1" applyFont="1" applyFill="1" applyBorder="1"/>
    <xf numFmtId="4" fontId="47" fillId="0" borderId="43" xfId="0" applyNumberFormat="1" applyFont="1" applyFill="1" applyBorder="1" applyAlignment="1"/>
    <xf numFmtId="4" fontId="47" fillId="0" borderId="43" xfId="78" applyNumberFormat="1" applyFont="1" applyFill="1" applyBorder="1"/>
    <xf numFmtId="4" fontId="48" fillId="0" borderId="52" xfId="0" applyNumberFormat="1" applyFont="1" applyFill="1" applyBorder="1"/>
    <xf numFmtId="0" fontId="47" fillId="0" borderId="25" xfId="125" quotePrefix="1" applyNumberFormat="1" applyFont="1" applyFill="1" applyBorder="1" applyAlignment="1">
      <alignment horizontal="left" wrapText="1"/>
    </xf>
    <xf numFmtId="0" fontId="47" fillId="0" borderId="16" xfId="125" quotePrefix="1" applyNumberFormat="1" applyFont="1" applyFill="1" applyBorder="1" applyAlignment="1">
      <alignment horizontal="left" wrapText="1"/>
    </xf>
    <xf numFmtId="0" fontId="47" fillId="0" borderId="36" xfId="125" quotePrefix="1" applyNumberFormat="1" applyFont="1" applyFill="1" applyBorder="1" applyAlignment="1">
      <alignment horizontal="left" wrapText="1"/>
    </xf>
    <xf numFmtId="0" fontId="47" fillId="0" borderId="25" xfId="125" applyNumberFormat="1" applyFont="1" applyFill="1" applyBorder="1" applyAlignment="1">
      <alignment horizontal="left" wrapText="1"/>
    </xf>
    <xf numFmtId="0" fontId="47" fillId="0" borderId="36" xfId="125" applyNumberFormat="1" applyFont="1" applyFill="1" applyBorder="1" applyAlignment="1">
      <alignment horizontal="left" wrapText="1"/>
    </xf>
    <xf numFmtId="0" fontId="50" fillId="0" borderId="25" xfId="0" applyFont="1" applyBorder="1" applyAlignment="1">
      <alignment horizontal="left"/>
    </xf>
    <xf numFmtId="0" fontId="48" fillId="0" borderId="22" xfId="0" applyFont="1" applyBorder="1" applyAlignment="1">
      <alignment horizontal="center" vertical="center"/>
    </xf>
    <xf numFmtId="0" fontId="48" fillId="0" borderId="53" xfId="0" applyFont="1" applyBorder="1" applyAlignment="1">
      <alignment wrapText="1"/>
    </xf>
    <xf numFmtId="0" fontId="48" fillId="0" borderId="40" xfId="0" applyFont="1" applyBorder="1"/>
    <xf numFmtId="0" fontId="47" fillId="0" borderId="31" xfId="80" applyFont="1" applyFill="1" applyBorder="1" applyAlignment="1">
      <alignment horizontal="center" vertical="center"/>
    </xf>
    <xf numFmtId="0" fontId="47" fillId="0" borderId="22" xfId="80" applyFont="1" applyBorder="1" applyAlignment="1">
      <alignment horizontal="center" vertical="center" wrapText="1"/>
    </xf>
    <xf numFmtId="4" fontId="47" fillId="0" borderId="40" xfId="123" applyNumberFormat="1" applyFont="1" applyFill="1" applyBorder="1" applyAlignment="1">
      <alignment horizontal="right"/>
    </xf>
    <xf numFmtId="4" fontId="47" fillId="0" borderId="41" xfId="123" applyNumberFormat="1" applyFont="1" applyFill="1" applyBorder="1" applyAlignment="1">
      <alignment horizontal="right"/>
    </xf>
    <xf numFmtId="4" fontId="47" fillId="0" borderId="54" xfId="123" applyNumberFormat="1" applyFont="1" applyFill="1" applyBorder="1" applyAlignment="1">
      <alignment horizontal="right"/>
    </xf>
    <xf numFmtId="4" fontId="47" fillId="0" borderId="55" xfId="123" applyNumberFormat="1" applyFont="1" applyFill="1" applyBorder="1" applyAlignment="1">
      <alignment horizontal="right"/>
    </xf>
    <xf numFmtId="4" fontId="47" fillId="0" borderId="56" xfId="123" applyNumberFormat="1" applyFont="1" applyFill="1" applyBorder="1" applyAlignment="1">
      <alignment horizontal="right"/>
    </xf>
    <xf numFmtId="4" fontId="47" fillId="0" borderId="57" xfId="123" applyNumberFormat="1" applyFont="1" applyFill="1" applyBorder="1" applyAlignment="1">
      <alignment horizontal="right"/>
    </xf>
    <xf numFmtId="4" fontId="47" fillId="0" borderId="43" xfId="123" applyNumberFormat="1" applyFont="1" applyFill="1" applyBorder="1" applyAlignment="1">
      <alignment horizontal="right"/>
    </xf>
    <xf numFmtId="4" fontId="48" fillId="0" borderId="46" xfId="0" applyNumberFormat="1" applyFont="1" applyBorder="1"/>
    <xf numFmtId="0" fontId="48" fillId="0" borderId="41" xfId="0" applyFont="1" applyBorder="1"/>
    <xf numFmtId="0" fontId="47" fillId="0" borderId="39" xfId="125" applyNumberFormat="1" applyFont="1" applyFill="1" applyBorder="1" applyAlignment="1">
      <alignment horizontal="left" wrapText="1"/>
    </xf>
    <xf numFmtId="4" fontId="48" fillId="0" borderId="52" xfId="0" applyNumberFormat="1" applyFont="1" applyBorder="1"/>
    <xf numFmtId="4" fontId="51" fillId="59" borderId="22" xfId="80" applyNumberFormat="1" applyFont="1" applyFill="1" applyBorder="1" applyAlignment="1">
      <alignment horizontal="right" vertical="center"/>
    </xf>
    <xf numFmtId="4" fontId="51" fillId="59" borderId="42" xfId="80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4" fontId="48" fillId="0" borderId="53" xfId="0" applyNumberFormat="1" applyFont="1" applyBorder="1"/>
    <xf numFmtId="0" fontId="48" fillId="0" borderId="42" xfId="80" applyFont="1" applyFill="1" applyBorder="1" applyAlignment="1">
      <alignment horizontal="center" vertical="center" wrapText="1"/>
    </xf>
    <xf numFmtId="0" fontId="48" fillId="0" borderId="18" xfId="80" applyFont="1" applyBorder="1" applyAlignment="1">
      <alignment horizontal="right" vertical="center" wrapText="1"/>
    </xf>
    <xf numFmtId="0" fontId="48" fillId="0" borderId="32" xfId="80" applyFont="1" applyBorder="1" applyAlignment="1">
      <alignment horizontal="center" vertical="center" wrapText="1"/>
    </xf>
    <xf numFmtId="0" fontId="47" fillId="0" borderId="45" xfId="125" applyNumberFormat="1" applyFont="1" applyFill="1" applyBorder="1" applyAlignment="1">
      <alignment horizontal="right"/>
    </xf>
    <xf numFmtId="0" fontId="47" fillId="0" borderId="34" xfId="125" applyNumberFormat="1" applyFont="1" applyFill="1" applyBorder="1" applyAlignment="1">
      <alignment horizontal="left" wrapText="1"/>
    </xf>
    <xf numFmtId="0" fontId="47" fillId="0" borderId="45" xfId="125" quotePrefix="1" applyNumberFormat="1" applyFont="1" applyFill="1" applyBorder="1" applyAlignment="1">
      <alignment horizontal="right" wrapText="1"/>
    </xf>
    <xf numFmtId="0" fontId="47" fillId="0" borderId="34" xfId="125" quotePrefix="1" applyNumberFormat="1" applyFont="1" applyFill="1" applyBorder="1" applyAlignment="1">
      <alignment horizontal="left" wrapText="1"/>
    </xf>
    <xf numFmtId="0" fontId="47" fillId="0" borderId="45" xfId="125" applyNumberFormat="1" applyFont="1" applyFill="1" applyBorder="1" applyAlignment="1">
      <alignment horizontal="right" wrapText="1"/>
    </xf>
    <xf numFmtId="0" fontId="47" fillId="0" borderId="34" xfId="125" applyNumberFormat="1" applyFont="1" applyFill="1" applyBorder="1" applyAlignment="1">
      <alignment horizontal="left"/>
    </xf>
    <xf numFmtId="0" fontId="47" fillId="0" borderId="45" xfId="125" quotePrefix="1" applyNumberFormat="1" applyFont="1" applyFill="1" applyBorder="1" applyAlignment="1">
      <alignment horizontal="right"/>
    </xf>
    <xf numFmtId="0" fontId="47" fillId="0" borderId="33" xfId="125" applyNumberFormat="1" applyFont="1" applyFill="1" applyBorder="1" applyAlignment="1">
      <alignment horizontal="right" wrapText="1"/>
    </xf>
    <xf numFmtId="0" fontId="47" fillId="0" borderId="34" xfId="125" quotePrefix="1" applyNumberFormat="1" applyFont="1" applyFill="1" applyBorder="1" applyAlignment="1">
      <alignment vertical="center"/>
    </xf>
    <xf numFmtId="0" fontId="47" fillId="0" borderId="34" xfId="125" quotePrefix="1" applyNumberFormat="1" applyFont="1" applyFill="1" applyBorder="1" applyAlignment="1">
      <alignment wrapText="1"/>
    </xf>
    <xf numFmtId="0" fontId="47" fillId="0" borderId="34" xfId="125" applyNumberFormat="1" applyFont="1" applyFill="1" applyBorder="1" applyAlignment="1">
      <alignment wrapText="1"/>
    </xf>
    <xf numFmtId="0" fontId="47" fillId="0" borderId="34" xfId="125" applyNumberFormat="1" applyFont="1" applyFill="1" applyBorder="1" applyAlignment="1">
      <alignment vertical="center" wrapText="1"/>
    </xf>
    <xf numFmtId="0" fontId="47" fillId="0" borderId="34" xfId="125" applyNumberFormat="1" applyFont="1" applyFill="1" applyBorder="1" applyAlignment="1"/>
    <xf numFmtId="0" fontId="47" fillId="0" borderId="34" xfId="125" applyNumberFormat="1" applyFont="1" applyFill="1" applyBorder="1" applyAlignment="1">
      <alignment vertical="center"/>
    </xf>
    <xf numFmtId="0" fontId="47" fillId="0" borderId="34" xfId="125" applyNumberFormat="1" applyFont="1" applyFill="1" applyBorder="1" applyAlignment="1">
      <alignment horizontal="left" vertical="center"/>
    </xf>
    <xf numFmtId="0" fontId="47" fillId="0" borderId="34" xfId="125" applyNumberFormat="1" applyFont="1" applyFill="1" applyBorder="1" applyAlignment="1">
      <alignment horizontal="left" vertical="center" wrapText="1"/>
    </xf>
    <xf numFmtId="0" fontId="47" fillId="0" borderId="34" xfId="125" quotePrefix="1" applyNumberFormat="1" applyFont="1" applyFill="1" applyBorder="1" applyAlignment="1">
      <alignment horizontal="left" vertical="center"/>
    </xf>
    <xf numFmtId="0" fontId="47" fillId="0" borderId="34" xfId="125" quotePrefix="1" applyNumberFormat="1" applyFont="1" applyFill="1" applyBorder="1" applyAlignment="1">
      <alignment horizontal="left"/>
    </xf>
    <xf numFmtId="0" fontId="47" fillId="0" borderId="34" xfId="125" quotePrefix="1" applyNumberFormat="1" applyFont="1" applyFill="1" applyBorder="1" applyAlignment="1">
      <alignment horizontal="left" vertical="center" wrapText="1"/>
    </xf>
    <xf numFmtId="0" fontId="48" fillId="0" borderId="48" xfId="0" applyFont="1" applyBorder="1" applyAlignment="1">
      <alignment wrapText="1"/>
    </xf>
    <xf numFmtId="0" fontId="48" fillId="0" borderId="49" xfId="0" applyFont="1" applyBorder="1"/>
    <xf numFmtId="4" fontId="47" fillId="0" borderId="58" xfId="123" applyNumberFormat="1" applyFont="1" applyFill="1" applyBorder="1" applyAlignment="1">
      <alignment horizontal="right"/>
    </xf>
    <xf numFmtId="0" fontId="48" fillId="0" borderId="59" xfId="0" applyFont="1" applyBorder="1"/>
    <xf numFmtId="0" fontId="47" fillId="0" borderId="60" xfId="125" quotePrefix="1" applyNumberFormat="1" applyFont="1" applyFill="1" applyBorder="1" applyAlignment="1">
      <alignment horizontal="right" vertical="center"/>
    </xf>
    <xf numFmtId="4" fontId="47" fillId="0" borderId="61" xfId="123" applyNumberFormat="1" applyFont="1" applyFill="1" applyBorder="1" applyAlignment="1">
      <alignment horizontal="right"/>
    </xf>
    <xf numFmtId="0" fontId="48" fillId="0" borderId="62" xfId="0" applyFont="1" applyBorder="1"/>
    <xf numFmtId="0" fontId="47" fillId="0" borderId="63" xfId="125" quotePrefix="1" applyNumberFormat="1" applyFont="1" applyFill="1" applyBorder="1" applyAlignment="1">
      <alignment horizontal="right" vertical="center"/>
    </xf>
    <xf numFmtId="4" fontId="47" fillId="0" borderId="64" xfId="123" applyNumberFormat="1" applyFont="1" applyFill="1" applyBorder="1" applyAlignment="1">
      <alignment horizontal="right"/>
    </xf>
    <xf numFmtId="0" fontId="47" fillId="0" borderId="63" xfId="125" applyNumberFormat="1" applyFont="1" applyFill="1" applyBorder="1" applyAlignment="1">
      <alignment horizontal="right" vertical="center" wrapText="1"/>
    </xf>
    <xf numFmtId="0" fontId="47" fillId="0" borderId="63" xfId="125" applyNumberFormat="1" applyFont="1" applyFill="1" applyBorder="1" applyAlignment="1">
      <alignment horizontal="right" vertical="center"/>
    </xf>
    <xf numFmtId="0" fontId="47" fillId="0" borderId="63" xfId="125" quotePrefix="1" applyNumberFormat="1" applyFont="1" applyFill="1" applyBorder="1" applyAlignment="1"/>
    <xf numFmtId="0" fontId="47" fillId="0" borderId="63" xfId="125" applyNumberFormat="1" applyFont="1" applyFill="1" applyBorder="1" applyAlignment="1">
      <alignment vertical="center"/>
    </xf>
    <xf numFmtId="4" fontId="47" fillId="0" borderId="28" xfId="0" applyNumberFormat="1" applyFont="1" applyFill="1" applyBorder="1" applyAlignment="1">
      <alignment wrapText="1"/>
    </xf>
    <xf numFmtId="4" fontId="47" fillId="0" borderId="65" xfId="0" applyNumberFormat="1" applyFont="1" applyFill="1" applyBorder="1" applyAlignment="1">
      <alignment wrapText="1"/>
    </xf>
    <xf numFmtId="4" fontId="47" fillId="0" borderId="65" xfId="0" applyNumberFormat="1" applyFont="1" applyFill="1" applyBorder="1"/>
    <xf numFmtId="4" fontId="47" fillId="0" borderId="28" xfId="78" applyNumberFormat="1" applyFont="1" applyFill="1" applyBorder="1" applyAlignment="1">
      <alignment wrapText="1"/>
    </xf>
    <xf numFmtId="0" fontId="48" fillId="0" borderId="32" xfId="80" applyFont="1" applyBorder="1" applyAlignment="1">
      <alignment horizontal="center" vertical="center"/>
    </xf>
    <xf numFmtId="0" fontId="47" fillId="0" borderId="63" xfId="0" applyFont="1" applyFill="1" applyBorder="1" applyAlignment="1">
      <alignment horizontal="left" wrapText="1"/>
    </xf>
    <xf numFmtId="0" fontId="47" fillId="0" borderId="63" xfId="78" applyFont="1" applyFill="1" applyBorder="1" applyAlignment="1">
      <alignment horizontal="left" wrapText="1"/>
    </xf>
    <xf numFmtId="0" fontId="47" fillId="0" borderId="63" xfId="0" applyFont="1" applyFill="1" applyBorder="1" applyAlignment="1">
      <alignment horizontal="left"/>
    </xf>
    <xf numFmtId="0" fontId="48" fillId="0" borderId="22" xfId="0" applyFont="1" applyFill="1" applyBorder="1" applyAlignment="1">
      <alignment horizontal="center" vertical="center"/>
    </xf>
    <xf numFmtId="0" fontId="48" fillId="0" borderId="53" xfId="0" applyFont="1" applyFill="1" applyBorder="1" applyAlignment="1">
      <alignment wrapText="1"/>
    </xf>
    <xf numFmtId="0" fontId="48" fillId="0" borderId="65" xfId="0" applyFont="1" applyFill="1" applyBorder="1"/>
    <xf numFmtId="0" fontId="48" fillId="0" borderId="41" xfId="0" applyFont="1" applyFill="1" applyBorder="1"/>
    <xf numFmtId="4" fontId="47" fillId="0" borderId="43" xfId="0" applyNumberFormat="1" applyFont="1" applyFill="1" applyBorder="1"/>
    <xf numFmtId="4" fontId="47" fillId="0" borderId="41" xfId="0" applyNumberFormat="1" applyFont="1" applyFill="1" applyBorder="1"/>
    <xf numFmtId="4" fontId="48" fillId="0" borderId="54" xfId="0" applyNumberFormat="1" applyFont="1" applyBorder="1"/>
    <xf numFmtId="0" fontId="39" fillId="0" borderId="0" xfId="0" applyFont="1" applyAlignment="1">
      <alignment horizontal="right"/>
    </xf>
    <xf numFmtId="0" fontId="47" fillId="0" borderId="66" xfId="125" applyNumberFormat="1" applyFont="1" applyFill="1" applyBorder="1" applyAlignment="1">
      <alignment wrapText="1"/>
    </xf>
    <xf numFmtId="0" fontId="47" fillId="0" borderId="66" xfId="0" applyFont="1" applyFill="1" applyBorder="1" applyAlignment="1">
      <alignment wrapText="1"/>
    </xf>
    <xf numFmtId="0" fontId="47" fillId="0" borderId="66" xfId="0" applyFont="1" applyFill="1" applyBorder="1" applyAlignment="1"/>
    <xf numFmtId="4" fontId="47" fillId="0" borderId="67" xfId="123" applyNumberFormat="1" applyFont="1" applyFill="1" applyBorder="1" applyAlignment="1">
      <alignment horizontal="right"/>
    </xf>
    <xf numFmtId="0" fontId="47" fillId="0" borderId="66" xfId="125" applyNumberFormat="1" applyFont="1" applyFill="1" applyBorder="1" applyAlignment="1">
      <alignment horizontal="left" wrapText="1"/>
    </xf>
    <xf numFmtId="0" fontId="47" fillId="0" borderId="66" xfId="0" applyFont="1" applyFill="1" applyBorder="1"/>
    <xf numFmtId="0" fontId="47" fillId="0" borderId="66" xfId="125" quotePrefix="1" applyNumberFormat="1" applyFont="1" applyFill="1" applyBorder="1" applyAlignment="1">
      <alignment wrapText="1"/>
    </xf>
    <xf numFmtId="0" fontId="47" fillId="0" borderId="66" xfId="125" quotePrefix="1" applyNumberFormat="1" applyFont="1" applyFill="1" applyBorder="1" applyAlignment="1">
      <alignment horizontal="left" wrapText="1"/>
    </xf>
    <xf numFmtId="0" fontId="47" fillId="0" borderId="66" xfId="0" applyFont="1" applyFill="1" applyBorder="1" applyAlignment="1">
      <alignment horizontal="left" wrapText="1"/>
    </xf>
    <xf numFmtId="0" fontId="47" fillId="0" borderId="68" xfId="125" applyNumberFormat="1" applyFont="1" applyFill="1" applyBorder="1" applyAlignment="1">
      <alignment horizontal="left" vertical="center" wrapText="1"/>
    </xf>
    <xf numFmtId="0" fontId="47" fillId="0" borderId="68" xfId="125" applyNumberFormat="1" applyFont="1" applyFill="1" applyBorder="1" applyAlignment="1">
      <alignment horizontal="left" wrapText="1"/>
    </xf>
    <xf numFmtId="0" fontId="47" fillId="0" borderId="68" xfId="125" quotePrefix="1" applyNumberFormat="1" applyFont="1" applyFill="1" applyBorder="1" applyAlignment="1">
      <alignment horizontal="left" wrapText="1"/>
    </xf>
    <xf numFmtId="0" fontId="47" fillId="0" borderId="68" xfId="125" applyNumberFormat="1" applyFont="1" applyFill="1" applyBorder="1" applyAlignment="1">
      <alignment horizontal="left"/>
    </xf>
    <xf numFmtId="0" fontId="47" fillId="0" borderId="68" xfId="125" applyNumberFormat="1" applyFont="1" applyFill="1" applyBorder="1" applyAlignment="1">
      <alignment horizontal="left" vertical="center"/>
    </xf>
    <xf numFmtId="0" fontId="47" fillId="0" borderId="68" xfId="125" quotePrefix="1" applyNumberFormat="1" applyFont="1" applyFill="1" applyBorder="1" applyAlignment="1">
      <alignment horizontal="left"/>
    </xf>
    <xf numFmtId="0" fontId="48" fillId="0" borderId="65" xfId="0" applyFont="1" applyBorder="1"/>
    <xf numFmtId="0" fontId="48" fillId="0" borderId="31" xfId="80" applyFont="1" applyBorder="1" applyAlignment="1">
      <alignment horizontal="center" vertical="center" wrapText="1"/>
    </xf>
    <xf numFmtId="0" fontId="47" fillId="0" borderId="66" xfId="125" applyNumberFormat="1" applyFont="1" applyFill="1" applyBorder="1" applyAlignment="1">
      <alignment vertical="center" wrapText="1"/>
    </xf>
    <xf numFmtId="0" fontId="47" fillId="0" borderId="66" xfId="125" quotePrefix="1" applyNumberFormat="1" applyFont="1" applyFill="1" applyBorder="1" applyAlignment="1">
      <alignment vertical="center" wrapText="1"/>
    </xf>
    <xf numFmtId="0" fontId="47" fillId="0" borderId="39" xfId="125" quotePrefix="1" applyNumberFormat="1" applyFont="1" applyFill="1" applyBorder="1" applyAlignment="1">
      <alignment wrapText="1"/>
    </xf>
    <xf numFmtId="4" fontId="47" fillId="0" borderId="65" xfId="123" applyNumberFormat="1" applyFont="1" applyFill="1" applyBorder="1" applyAlignment="1">
      <alignment horizontal="right"/>
    </xf>
    <xf numFmtId="4" fontId="47" fillId="0" borderId="69" xfId="123" applyNumberFormat="1" applyFont="1" applyFill="1" applyBorder="1" applyAlignment="1">
      <alignment horizontal="right"/>
    </xf>
    <xf numFmtId="0" fontId="47" fillId="60" borderId="68" xfId="0" applyFont="1" applyFill="1" applyBorder="1" applyAlignment="1">
      <alignment horizontal="left" wrapText="1"/>
    </xf>
    <xf numFmtId="0" fontId="47" fillId="0" borderId="36" xfId="0" applyFont="1" applyFill="1" applyBorder="1" applyAlignment="1">
      <alignment horizontal="left" wrapText="1"/>
    </xf>
    <xf numFmtId="0" fontId="47" fillId="0" borderId="39" xfId="0" applyFont="1" applyFill="1" applyBorder="1" applyAlignment="1">
      <alignment horizontal="left" wrapText="1"/>
    </xf>
    <xf numFmtId="0" fontId="47" fillId="0" borderId="67" xfId="0" applyFont="1" applyFill="1" applyBorder="1" applyAlignment="1">
      <alignment wrapText="1"/>
    </xf>
    <xf numFmtId="0" fontId="47" fillId="60" borderId="66" xfId="0" applyFont="1" applyFill="1" applyBorder="1" applyAlignment="1">
      <alignment horizontal="left" wrapText="1"/>
    </xf>
    <xf numFmtId="4" fontId="48" fillId="0" borderId="0" xfId="0" applyNumberFormat="1" applyFont="1"/>
    <xf numFmtId="0" fontId="48" fillId="0" borderId="50" xfId="0" applyFont="1" applyBorder="1"/>
    <xf numFmtId="0" fontId="47" fillId="0" borderId="51" xfId="125" quotePrefix="1" applyNumberFormat="1" applyFont="1" applyFill="1" applyBorder="1" applyAlignment="1">
      <alignment wrapText="1"/>
    </xf>
    <xf numFmtId="0" fontId="47" fillId="0" borderId="37" xfId="125" quotePrefix="1" applyNumberFormat="1" applyFont="1" applyFill="1" applyBorder="1" applyAlignment="1">
      <alignment wrapText="1"/>
    </xf>
    <xf numFmtId="0" fontId="39" fillId="0" borderId="22" xfId="0" applyFont="1" applyBorder="1" applyAlignment="1">
      <alignment horizontal="center" vertical="center"/>
    </xf>
    <xf numFmtId="0" fontId="39" fillId="0" borderId="22" xfId="80" applyFont="1" applyBorder="1" applyAlignment="1">
      <alignment horizontal="center" vertical="center" wrapText="1"/>
    </xf>
    <xf numFmtId="0" fontId="39" fillId="0" borderId="22" xfId="80" applyFont="1" applyFill="1" applyBorder="1" applyAlignment="1">
      <alignment horizontal="center" vertical="center" wrapText="1"/>
    </xf>
    <xf numFmtId="0" fontId="39" fillId="0" borderId="71" xfId="0" applyFont="1" applyBorder="1" applyAlignment="1">
      <alignment wrapText="1"/>
    </xf>
    <xf numFmtId="4" fontId="39" fillId="60" borderId="53" xfId="80" applyNumberFormat="1" applyFont="1" applyFill="1" applyBorder="1" applyAlignment="1">
      <alignment horizontal="right" vertical="center"/>
    </xf>
    <xf numFmtId="4" fontId="39" fillId="60" borderId="74" xfId="0" applyNumberFormat="1" applyFont="1" applyFill="1" applyBorder="1"/>
    <xf numFmtId="4" fontId="39" fillId="60" borderId="53" xfId="0" applyNumberFormat="1" applyFont="1" applyFill="1" applyBorder="1"/>
    <xf numFmtId="4" fontId="39" fillId="60" borderId="75" xfId="0" applyNumberFormat="1" applyFont="1" applyFill="1" applyBorder="1"/>
    <xf numFmtId="3" fontId="39" fillId="60" borderId="75" xfId="0" applyNumberFormat="1" applyFont="1" applyFill="1" applyBorder="1"/>
    <xf numFmtId="0" fontId="39" fillId="0" borderId="33" xfId="0" applyFont="1" applyBorder="1" applyAlignment="1">
      <alignment wrapText="1"/>
    </xf>
    <xf numFmtId="4" fontId="39" fillId="60" borderId="40" xfId="80" applyNumberFormat="1" applyFont="1" applyFill="1" applyBorder="1" applyAlignment="1">
      <alignment horizontal="right"/>
    </xf>
    <xf numFmtId="4" fontId="39" fillId="60" borderId="28" xfId="0" applyNumberFormat="1" applyFont="1" applyFill="1" applyBorder="1"/>
    <xf numFmtId="4" fontId="39" fillId="60" borderId="40" xfId="0" applyNumberFormat="1" applyFont="1" applyFill="1" applyBorder="1"/>
    <xf numFmtId="4" fontId="39" fillId="60" borderId="65" xfId="0" applyNumberFormat="1" applyFont="1" applyFill="1" applyBorder="1"/>
    <xf numFmtId="0" fontId="39" fillId="0" borderId="65" xfId="0" applyFont="1" applyBorder="1"/>
    <xf numFmtId="4" fontId="39" fillId="60" borderId="40" xfId="80" applyNumberFormat="1" applyFont="1" applyFill="1" applyBorder="1" applyAlignment="1">
      <alignment horizontal="right" vertical="center"/>
    </xf>
    <xf numFmtId="0" fontId="39" fillId="0" borderId="35" xfId="0" applyFont="1" applyBorder="1" applyAlignment="1">
      <alignment wrapText="1"/>
    </xf>
    <xf numFmtId="4" fontId="39" fillId="60" borderId="41" xfId="80" applyNumberFormat="1" applyFont="1" applyFill="1" applyBorder="1" applyAlignment="1">
      <alignment horizontal="right"/>
    </xf>
    <xf numFmtId="4" fontId="39" fillId="60" borderId="43" xfId="0" applyNumberFormat="1" applyFont="1" applyFill="1" applyBorder="1"/>
    <xf numFmtId="4" fontId="39" fillId="60" borderId="41" xfId="0" applyNumberFormat="1" applyFont="1" applyFill="1" applyBorder="1"/>
    <xf numFmtId="4" fontId="39" fillId="60" borderId="73" xfId="0" applyNumberFormat="1" applyFont="1" applyFill="1" applyBorder="1"/>
    <xf numFmtId="0" fontId="39" fillId="0" borderId="73" xfId="0" applyFont="1" applyBorder="1"/>
    <xf numFmtId="0" fontId="59" fillId="59" borderId="18" xfId="0" applyFont="1" applyFill="1" applyBorder="1" applyAlignment="1">
      <alignment wrapText="1"/>
    </xf>
    <xf numFmtId="4" fontId="59" fillId="59" borderId="22" xfId="80" applyNumberFormat="1" applyFont="1" applyFill="1" applyBorder="1" applyAlignment="1">
      <alignment horizontal="right" vertical="center"/>
    </xf>
    <xf numFmtId="4" fontId="59" fillId="59" borderId="42" xfId="80" applyNumberFormat="1" applyFont="1" applyFill="1" applyBorder="1" applyAlignment="1">
      <alignment horizontal="right" vertical="center"/>
    </xf>
    <xf numFmtId="4" fontId="59" fillId="59" borderId="72" xfId="80" applyNumberFormat="1" applyFont="1" applyFill="1" applyBorder="1" applyAlignment="1">
      <alignment horizontal="right" vertical="center"/>
    </xf>
    <xf numFmtId="3" fontId="58" fillId="0" borderId="70" xfId="0" applyNumberFormat="1" applyFont="1" applyBorder="1"/>
    <xf numFmtId="0" fontId="44" fillId="0" borderId="0" xfId="0" applyFont="1" applyAlignment="1">
      <alignment horizontal="center" wrapText="1"/>
    </xf>
    <xf numFmtId="0" fontId="39" fillId="0" borderId="0" xfId="80" applyFont="1" applyAlignment="1">
      <alignment vertical="center" wrapText="1"/>
    </xf>
    <xf numFmtId="0" fontId="49" fillId="59" borderId="47" xfId="0" applyFont="1" applyFill="1" applyBorder="1" applyAlignment="1">
      <alignment horizontal="left"/>
    </xf>
    <xf numFmtId="0" fontId="49" fillId="59" borderId="42" xfId="0" applyFont="1" applyFill="1" applyBorder="1" applyAlignment="1">
      <alignment horizontal="left"/>
    </xf>
    <xf numFmtId="0" fontId="49" fillId="59" borderId="44" xfId="0" applyFont="1" applyFill="1" applyBorder="1" applyAlignment="1">
      <alignment horizontal="left"/>
    </xf>
    <xf numFmtId="0" fontId="48" fillId="0" borderId="0" xfId="80" applyFont="1" applyAlignment="1">
      <alignment vertical="center" wrapText="1"/>
    </xf>
    <xf numFmtId="0" fontId="48" fillId="0" borderId="0" xfId="80" applyFont="1" applyBorder="1" applyAlignment="1">
      <alignment horizontal="left" vertical="center" wrapText="1"/>
    </xf>
    <xf numFmtId="0" fontId="48" fillId="0" borderId="0" xfId="80" applyFont="1" applyBorder="1"/>
    <xf numFmtId="0" fontId="43" fillId="0" borderId="0" xfId="80" applyFont="1" applyBorder="1" applyAlignment="1">
      <alignment horizontal="left" vertical="center" wrapText="1"/>
    </xf>
    <xf numFmtId="0" fontId="46" fillId="0" borderId="0" xfId="80" applyFont="1" applyBorder="1"/>
  </cellXfs>
  <cellStyles count="145">
    <cellStyle name="¬µrka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1 - 20%" xfId="22"/>
    <cellStyle name="Accent1 - 40%" xfId="23"/>
    <cellStyle name="Accent1 - 60%" xfId="24"/>
    <cellStyle name="Accent2" xfId="25"/>
    <cellStyle name="Accent2 - 20%" xfId="26"/>
    <cellStyle name="Accent2 - 40%" xfId="27"/>
    <cellStyle name="Accent2 - 60%" xfId="28"/>
    <cellStyle name="Accent3" xfId="29"/>
    <cellStyle name="Accent3 - 20%" xfId="30"/>
    <cellStyle name="Accent3 - 40%" xfId="31"/>
    <cellStyle name="Accent3 - 60%" xfId="32"/>
    <cellStyle name="Accent3_ADFZ200812" xfId="33"/>
    <cellStyle name="Accent4" xfId="34"/>
    <cellStyle name="Accent4 - 20%" xfId="35"/>
    <cellStyle name="Accent4 - 40%" xfId="36"/>
    <cellStyle name="Accent4 - 60%" xfId="37"/>
    <cellStyle name="Accent4_ADFZ200812" xfId="38"/>
    <cellStyle name="Accent5" xfId="39"/>
    <cellStyle name="Accent5 - 20%" xfId="40"/>
    <cellStyle name="Accent5 - 40%" xfId="41"/>
    <cellStyle name="Accent5 - 60%" xfId="42"/>
    <cellStyle name="Accent5_ADFZ200812" xfId="43"/>
    <cellStyle name="Accent6" xfId="44"/>
    <cellStyle name="Accent6 - 20%" xfId="45"/>
    <cellStyle name="Accent6 - 40%" xfId="46"/>
    <cellStyle name="Accent6 - 60%" xfId="47"/>
    <cellStyle name="Accent6_ADFZ200812" xfId="48"/>
    <cellStyle name="Bad" xfId="49"/>
    <cellStyle name="Calculation" xfId="50"/>
    <cellStyle name="Comma" xfId="51"/>
    <cellStyle name="Currency" xfId="52"/>
    <cellStyle name="čárky [0]_PojFKSPUR 98  (2)" xfId="53"/>
    <cellStyle name="Čárky bez des. míst 2" xfId="54"/>
    <cellStyle name="Date" xfId="55"/>
    <cellStyle name="Datum" xfId="56"/>
    <cellStyle name="Emphasis 1" xfId="57"/>
    <cellStyle name="Emphasis 2" xfId="58"/>
    <cellStyle name="Emphasis 3" xfId="59"/>
    <cellStyle name="Explanatory Text" xfId="60"/>
    <cellStyle name="Fixed" xfId="61"/>
    <cellStyle name="Good" xfId="62"/>
    <cellStyle name="Heading 1" xfId="63"/>
    <cellStyle name="Heading 2" xfId="64"/>
    <cellStyle name="Heading 3" xfId="65"/>
    <cellStyle name="Heading 4" xfId="66"/>
    <cellStyle name="Heading1" xfId="67"/>
    <cellStyle name="Heading2" xfId="68"/>
    <cellStyle name="Check Cell" xfId="69"/>
    <cellStyle name="Input" xfId="70"/>
    <cellStyle name="Linked Cell" xfId="71"/>
    <cellStyle name="M·na" xfId="72"/>
    <cellStyle name="Nadpis1" xfId="73"/>
    <cellStyle name="Nadpis2" xfId="74"/>
    <cellStyle name="Neutral" xfId="75"/>
    <cellStyle name="Normal_Tableau1" xfId="76"/>
    <cellStyle name="Normální" xfId="0" builtinId="0"/>
    <cellStyle name="Normální 2" xfId="77"/>
    <cellStyle name="Normální 2 2" xfId="78"/>
    <cellStyle name="Normální 2 3" xfId="138"/>
    <cellStyle name="Normální 3" xfId="79"/>
    <cellStyle name="Normální 4" xfId="80"/>
    <cellStyle name="Normální 4 2" xfId="139"/>
    <cellStyle name="Normální 5" xfId="81"/>
    <cellStyle name="Normální 6" xfId="1"/>
    <cellStyle name="Normální 6 2" xfId="137"/>
    <cellStyle name="Normální 7" xfId="134"/>
    <cellStyle name="Normální 7 2" xfId="142"/>
    <cellStyle name="Normální 8" xfId="136"/>
    <cellStyle name="Normální 9" xfId="135"/>
    <cellStyle name="Note" xfId="82"/>
    <cellStyle name="Output" xfId="83"/>
    <cellStyle name="Percent" xfId="84"/>
    <cellStyle name="Pevní" xfId="85"/>
    <cellStyle name="SAPBEXaggData" xfId="86"/>
    <cellStyle name="SAPBEXaggData 2" xfId="143"/>
    <cellStyle name="SAPBEXaggDataEmph" xfId="87"/>
    <cellStyle name="SAPBEXaggItem" xfId="88"/>
    <cellStyle name="SAPBEXaggItem 2" xfId="144"/>
    <cellStyle name="SAPBEXaggItemX" xfId="89"/>
    <cellStyle name="SAPBEXexcBad7" xfId="90"/>
    <cellStyle name="SAPBEXexcBad8" xfId="91"/>
    <cellStyle name="SAPBEXexcBad9" xfId="92"/>
    <cellStyle name="SAPBEXexcCritical4" xfId="93"/>
    <cellStyle name="SAPBEXexcCritical5" xfId="94"/>
    <cellStyle name="SAPBEXexcCritical6" xfId="95"/>
    <cellStyle name="SAPBEXexcGood1" xfId="96"/>
    <cellStyle name="SAPBEXexcGood2" xfId="97"/>
    <cellStyle name="SAPBEXexcGood3" xfId="98"/>
    <cellStyle name="SAPBEXfilterDrill" xfId="99"/>
    <cellStyle name="SAPBEXFilterInfo1" xfId="100"/>
    <cellStyle name="SAPBEXFilterInfo2" xfId="101"/>
    <cellStyle name="SAPBEXFilterInfoHlavicka" xfId="102"/>
    <cellStyle name="SAPBEXfilterItem" xfId="103"/>
    <cellStyle name="SAPBEXfilterText" xfId="104"/>
    <cellStyle name="SAPBEXformats" xfId="105"/>
    <cellStyle name="SAPBEXheaderItem" xfId="106"/>
    <cellStyle name="SAPBEXheaderText" xfId="107"/>
    <cellStyle name="SAPBEXHLevel0" xfId="108"/>
    <cellStyle name="SAPBEXHLevel0X" xfId="109"/>
    <cellStyle name="SAPBEXHLevel1" xfId="110"/>
    <cellStyle name="SAPBEXHLevel1X" xfId="111"/>
    <cellStyle name="SAPBEXHLevel2" xfId="112"/>
    <cellStyle name="SAPBEXHLevel2X" xfId="113"/>
    <cellStyle name="SAPBEXHLevel3" xfId="114"/>
    <cellStyle name="SAPBEXHLevel3X" xfId="115"/>
    <cellStyle name="SAPBEXchaText" xfId="116"/>
    <cellStyle name="SAPBEXinputData" xfId="117"/>
    <cellStyle name="SAPBEXItemHeader" xfId="118"/>
    <cellStyle name="SAPBEXresData" xfId="119"/>
    <cellStyle name="SAPBEXresDataEmph" xfId="120"/>
    <cellStyle name="SAPBEXresDataEmph 2" xfId="140"/>
    <cellStyle name="SAPBEXresItem" xfId="121"/>
    <cellStyle name="SAPBEXresItemX" xfId="122"/>
    <cellStyle name="SAPBEXstdData" xfId="123"/>
    <cellStyle name="SAPBEXstdDataEmph" xfId="124"/>
    <cellStyle name="SAPBEXstdItem" xfId="125"/>
    <cellStyle name="SAPBEXstdItemX" xfId="126"/>
    <cellStyle name="SAPBEXtitle" xfId="127"/>
    <cellStyle name="SAPBEXunassignedItem" xfId="128"/>
    <cellStyle name="SAPBEXunassignedItem 2" xfId="141"/>
    <cellStyle name="SAPBEXundefined" xfId="129"/>
    <cellStyle name="Sheet Title" xfId="130"/>
    <cellStyle name="Title" xfId="131"/>
    <cellStyle name="Total" xfId="132"/>
    <cellStyle name="Warning Text" xfId="133"/>
  </cellStyles>
  <dxfs count="0"/>
  <tableStyles count="0" defaultTableStyle="TableStyleMedium2" defaultPivotStyle="PivotStyleLight16"/>
  <colors>
    <mruColors>
      <color rgb="FFFFFF99"/>
      <color rgb="FFD9D9D9"/>
      <color rgb="FFFF66FF"/>
      <color rgb="FF99CCFF"/>
      <color rgb="FFCCFFCC"/>
      <color rgb="FFFF9999"/>
      <color rgb="FF66FFFF"/>
      <color rgb="FFFFCCFF"/>
      <color rgb="FFCC99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zoomScaleNormal="100" workbookViewId="0">
      <selection activeCell="M5" sqref="M5"/>
    </sheetView>
  </sheetViews>
  <sheetFormatPr defaultRowHeight="15.75" x14ac:dyDescent="0.25"/>
  <cols>
    <col min="1" max="1" width="35" customWidth="1"/>
    <col min="2" max="2" width="15.125" bestFit="1" customWidth="1"/>
    <col min="3" max="4" width="13.5" bestFit="1" customWidth="1"/>
    <col min="5" max="5" width="13.5" customWidth="1"/>
    <col min="6" max="6" width="13.375" customWidth="1"/>
    <col min="7" max="7" width="13.5" customWidth="1"/>
    <col min="8" max="8" width="7.5" customWidth="1"/>
  </cols>
  <sheetData>
    <row r="1" spans="1:8" x14ac:dyDescent="0.25">
      <c r="A1" s="33" t="s">
        <v>298</v>
      </c>
    </row>
    <row r="3" spans="1:8" ht="38.25" customHeight="1" x14ac:dyDescent="0.3">
      <c r="A3" s="304" t="s">
        <v>10</v>
      </c>
      <c r="B3" s="304"/>
      <c r="C3" s="304"/>
      <c r="D3" s="304"/>
      <c r="E3" s="304"/>
      <c r="F3" s="304"/>
      <c r="G3" s="304"/>
    </row>
    <row r="4" spans="1:8" ht="19.5" thickBot="1" x14ac:dyDescent="0.3">
      <c r="B4" s="7"/>
      <c r="C4" s="6"/>
      <c r="D4" s="6"/>
      <c r="E4" s="6"/>
      <c r="G4" s="193" t="s">
        <v>303</v>
      </c>
    </row>
    <row r="5" spans="1:8" ht="75.75" thickBot="1" x14ac:dyDescent="0.3">
      <c r="A5" s="277" t="s">
        <v>11</v>
      </c>
      <c r="B5" s="278" t="s">
        <v>12</v>
      </c>
      <c r="C5" s="278" t="s">
        <v>13</v>
      </c>
      <c r="D5" s="278" t="s">
        <v>14</v>
      </c>
      <c r="E5" s="278" t="s">
        <v>15</v>
      </c>
      <c r="F5" s="279" t="s">
        <v>16</v>
      </c>
      <c r="G5" s="279" t="s">
        <v>21</v>
      </c>
      <c r="H5" s="279" t="s">
        <v>307</v>
      </c>
    </row>
    <row r="6" spans="1:8" x14ac:dyDescent="0.25">
      <c r="A6" s="280" t="s">
        <v>26</v>
      </c>
      <c r="B6" s="281">
        <v>89883000</v>
      </c>
      <c r="C6" s="282">
        <v>89162000</v>
      </c>
      <c r="D6" s="283">
        <v>90661000</v>
      </c>
      <c r="E6" s="282">
        <v>115764000</v>
      </c>
      <c r="F6" s="284">
        <v>126088000</v>
      </c>
      <c r="G6" s="284">
        <f>SUM(B6:F6)</f>
        <v>511558000</v>
      </c>
      <c r="H6" s="285">
        <v>286</v>
      </c>
    </row>
    <row r="7" spans="1:8" ht="30" x14ac:dyDescent="0.25">
      <c r="A7" s="286" t="s">
        <v>227</v>
      </c>
      <c r="B7" s="287">
        <v>19988260</v>
      </c>
      <c r="C7" s="288">
        <v>19187695</v>
      </c>
      <c r="D7" s="289">
        <v>20723754.879999999</v>
      </c>
      <c r="E7" s="288">
        <v>19720000</v>
      </c>
      <c r="F7" s="290">
        <v>22334504</v>
      </c>
      <c r="G7" s="290">
        <f t="shared" ref="G7:G11" si="0">SUM(B7:F7)</f>
        <v>101954213.88</v>
      </c>
      <c r="H7" s="291">
        <v>168</v>
      </c>
    </row>
    <row r="8" spans="1:8" ht="30" x14ac:dyDescent="0.25">
      <c r="A8" s="286" t="s">
        <v>228</v>
      </c>
      <c r="B8" s="292">
        <v>15167000</v>
      </c>
      <c r="C8" s="288">
        <v>13298000</v>
      </c>
      <c r="D8" s="289">
        <v>12207000</v>
      </c>
      <c r="E8" s="288">
        <v>11718420</v>
      </c>
      <c r="F8" s="290">
        <v>13389461</v>
      </c>
      <c r="G8" s="290">
        <f t="shared" si="0"/>
        <v>65779881</v>
      </c>
      <c r="H8" s="291">
        <v>88</v>
      </c>
    </row>
    <row r="9" spans="1:8" ht="30" x14ac:dyDescent="0.25">
      <c r="A9" s="286" t="s">
        <v>229</v>
      </c>
      <c r="B9" s="292">
        <v>1115000</v>
      </c>
      <c r="C9" s="288">
        <v>1471000</v>
      </c>
      <c r="D9" s="289">
        <v>1714500</v>
      </c>
      <c r="E9" s="288">
        <v>1520000</v>
      </c>
      <c r="F9" s="290">
        <v>1555484</v>
      </c>
      <c r="G9" s="290">
        <f t="shared" si="0"/>
        <v>7375984</v>
      </c>
      <c r="H9" s="291">
        <v>17</v>
      </c>
    </row>
    <row r="10" spans="1:8" x14ac:dyDescent="0.25">
      <c r="A10" s="286" t="s">
        <v>230</v>
      </c>
      <c r="B10" s="292">
        <v>0</v>
      </c>
      <c r="C10" s="288">
        <v>0</v>
      </c>
      <c r="D10" s="289">
        <v>4993563.0199999996</v>
      </c>
      <c r="E10" s="288">
        <v>4999976</v>
      </c>
      <c r="F10" s="290">
        <v>6984438</v>
      </c>
      <c r="G10" s="290">
        <f t="shared" si="0"/>
        <v>16977977.02</v>
      </c>
      <c r="H10" s="291">
        <v>25</v>
      </c>
    </row>
    <row r="11" spans="1:8" ht="45.75" thickBot="1" x14ac:dyDescent="0.3">
      <c r="A11" s="293" t="s">
        <v>231</v>
      </c>
      <c r="B11" s="294">
        <v>0</v>
      </c>
      <c r="C11" s="295">
        <v>0</v>
      </c>
      <c r="D11" s="296">
        <v>0</v>
      </c>
      <c r="E11" s="295">
        <v>0</v>
      </c>
      <c r="F11" s="297">
        <v>2324625</v>
      </c>
      <c r="G11" s="297">
        <f t="shared" si="0"/>
        <v>2324625</v>
      </c>
      <c r="H11" s="298">
        <v>5</v>
      </c>
    </row>
    <row r="12" spans="1:8" ht="16.5" thickBot="1" x14ac:dyDescent="0.3">
      <c r="A12" s="299" t="s">
        <v>297</v>
      </c>
      <c r="B12" s="300">
        <f t="shared" ref="B12:G12" si="1">SUM(B6:B11)</f>
        <v>126153260</v>
      </c>
      <c r="C12" s="301">
        <f t="shared" si="1"/>
        <v>123118695</v>
      </c>
      <c r="D12" s="300">
        <f t="shared" si="1"/>
        <v>130299817.89999999</v>
      </c>
      <c r="E12" s="301">
        <f t="shared" si="1"/>
        <v>153722396</v>
      </c>
      <c r="F12" s="300">
        <f t="shared" si="1"/>
        <v>172676512</v>
      </c>
      <c r="G12" s="302">
        <f t="shared" si="1"/>
        <v>705970680.89999998</v>
      </c>
      <c r="H12" s="303"/>
    </row>
    <row r="13" spans="1:8" x14ac:dyDescent="0.25">
      <c r="A13" s="119"/>
      <c r="B13" s="43"/>
      <c r="C13" s="120"/>
      <c r="D13" s="120"/>
      <c r="E13" s="120"/>
      <c r="F13" s="119"/>
      <c r="G13" s="119"/>
    </row>
    <row r="14" spans="1:8" x14ac:dyDescent="0.25">
      <c r="A14" s="15" t="s">
        <v>3</v>
      </c>
      <c r="B14" s="13"/>
    </row>
    <row r="15" spans="1:8" ht="27.75" customHeight="1" x14ac:dyDescent="0.25">
      <c r="A15" s="305" t="s">
        <v>4</v>
      </c>
      <c r="B15" s="305"/>
    </row>
    <row r="16" spans="1:8" x14ac:dyDescent="0.25">
      <c r="B16" s="12"/>
      <c r="C16" s="48"/>
      <c r="D16" s="16"/>
    </row>
    <row r="18" spans="1:2" ht="15.75" customHeight="1" x14ac:dyDescent="0.25">
      <c r="A18" s="305" t="s">
        <v>17</v>
      </c>
      <c r="B18" s="305"/>
    </row>
  </sheetData>
  <mergeCells count="3">
    <mergeCell ref="A3:G3"/>
    <mergeCell ref="A18:B18"/>
    <mergeCell ref="A15:B15"/>
  </mergeCells>
  <pageMargins left="0.11811023622047245" right="0.11811023622047245" top="0.78740157480314965" bottom="0.78740157480314965" header="0.31496062992125984" footer="0.31496062992125984"/>
  <pageSetup paperSize="9" scale="9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0"/>
  <sheetViews>
    <sheetView zoomScaleNormal="100" workbookViewId="0">
      <selection activeCell="D8" sqref="D8"/>
    </sheetView>
  </sheetViews>
  <sheetFormatPr defaultRowHeight="15.75" x14ac:dyDescent="0.25"/>
  <cols>
    <col min="1" max="1" width="20.5" style="46" customWidth="1"/>
    <col min="2" max="2" width="12.5" style="46" customWidth="1"/>
    <col min="3" max="3" width="31.125" style="76" bestFit="1" customWidth="1"/>
    <col min="4" max="4" width="14" style="46" customWidth="1"/>
    <col min="5" max="9" width="13.875" style="46" customWidth="1"/>
    <col min="10" max="10" width="27" customWidth="1"/>
    <col min="11" max="11" width="14.75" bestFit="1" customWidth="1"/>
    <col min="12" max="12" width="14.5" customWidth="1"/>
    <col min="13" max="13" width="10.625" customWidth="1"/>
  </cols>
  <sheetData>
    <row r="1" spans="1:12" x14ac:dyDescent="0.25">
      <c r="A1" s="33" t="s">
        <v>298</v>
      </c>
      <c r="B1" s="34"/>
      <c r="C1" s="81"/>
    </row>
    <row r="3" spans="1:12" ht="35.25" customHeight="1" x14ac:dyDescent="0.3">
      <c r="A3" s="304" t="s">
        <v>10</v>
      </c>
      <c r="B3" s="304"/>
      <c r="C3" s="304"/>
      <c r="D3" s="304"/>
      <c r="E3" s="304"/>
      <c r="F3" s="304"/>
      <c r="G3" s="304"/>
      <c r="H3" s="304"/>
      <c r="I3" s="304"/>
    </row>
    <row r="4" spans="1:12" ht="13.5" customHeight="1" thickBot="1" x14ac:dyDescent="0.3">
      <c r="B4" s="40"/>
      <c r="C4" s="80"/>
      <c r="D4" s="40"/>
      <c r="E4" s="47"/>
      <c r="F4" s="47"/>
      <c r="G4" s="47"/>
      <c r="I4" s="98" t="s">
        <v>303</v>
      </c>
    </row>
    <row r="5" spans="1:12" ht="98.25" customHeight="1" thickBot="1" x14ac:dyDescent="0.3">
      <c r="A5" s="149" t="s">
        <v>11</v>
      </c>
      <c r="B5" s="153" t="s">
        <v>0</v>
      </c>
      <c r="C5" s="154" t="s">
        <v>1</v>
      </c>
      <c r="D5" s="133" t="s">
        <v>12</v>
      </c>
      <c r="E5" s="135" t="s">
        <v>300</v>
      </c>
      <c r="F5" s="133" t="s">
        <v>299</v>
      </c>
      <c r="G5" s="135" t="s">
        <v>301</v>
      </c>
      <c r="H5" s="41" t="s">
        <v>302</v>
      </c>
      <c r="I5" s="137" t="s">
        <v>21</v>
      </c>
    </row>
    <row r="6" spans="1:12" s="64" customFormat="1" x14ac:dyDescent="0.25">
      <c r="A6" s="150" t="s">
        <v>26</v>
      </c>
      <c r="B6" s="155">
        <v>496090</v>
      </c>
      <c r="C6" s="156" t="s">
        <v>27</v>
      </c>
      <c r="D6" s="139">
        <v>3494000</v>
      </c>
      <c r="E6" s="142">
        <v>3591000</v>
      </c>
      <c r="F6" s="141">
        <v>3931000</v>
      </c>
      <c r="G6" s="142">
        <v>4285000</v>
      </c>
      <c r="H6" s="141">
        <v>4529000</v>
      </c>
      <c r="I6" s="148">
        <f>SUM(D6:H6)</f>
        <v>19830000</v>
      </c>
      <c r="L6" s="70"/>
    </row>
    <row r="7" spans="1:12" s="64" customFormat="1" ht="31.5" x14ac:dyDescent="0.25">
      <c r="A7" s="150"/>
      <c r="B7" s="155">
        <v>25721259</v>
      </c>
      <c r="C7" s="156" t="s">
        <v>28</v>
      </c>
      <c r="D7" s="139">
        <v>2824000</v>
      </c>
      <c r="E7" s="142">
        <v>2796000</v>
      </c>
      <c r="F7" s="141">
        <v>2982000</v>
      </c>
      <c r="G7" s="142">
        <v>3183000</v>
      </c>
      <c r="H7" s="141">
        <v>3279000</v>
      </c>
      <c r="I7" s="148">
        <f t="shared" ref="I7:I70" si="0">SUM(D7:H7)</f>
        <v>15064000</v>
      </c>
    </row>
    <row r="8" spans="1:12" s="64" customFormat="1" x14ac:dyDescent="0.25">
      <c r="A8" s="150"/>
      <c r="B8" s="155">
        <v>496090</v>
      </c>
      <c r="C8" s="156" t="s">
        <v>27</v>
      </c>
      <c r="D8" s="139">
        <v>2984000</v>
      </c>
      <c r="E8" s="142">
        <v>3133000</v>
      </c>
      <c r="F8" s="141">
        <v>3260000</v>
      </c>
      <c r="G8" s="142">
        <v>3309000</v>
      </c>
      <c r="H8" s="141">
        <v>3640000</v>
      </c>
      <c r="I8" s="148">
        <f t="shared" si="0"/>
        <v>16326000</v>
      </c>
      <c r="L8" s="70"/>
    </row>
    <row r="9" spans="1:12" s="64" customFormat="1" x14ac:dyDescent="0.25">
      <c r="A9" s="150"/>
      <c r="B9" s="155">
        <v>65635591</v>
      </c>
      <c r="C9" s="156" t="s">
        <v>31</v>
      </c>
      <c r="D9" s="140">
        <v>2316000</v>
      </c>
      <c r="E9" s="143">
        <v>2247000</v>
      </c>
      <c r="F9" s="144">
        <v>2558000</v>
      </c>
      <c r="G9" s="143">
        <v>2558000</v>
      </c>
      <c r="H9" s="144">
        <v>2558000</v>
      </c>
      <c r="I9" s="148">
        <f t="shared" si="0"/>
        <v>12237000</v>
      </c>
      <c r="L9" s="70"/>
    </row>
    <row r="10" spans="1:12" s="64" customFormat="1" x14ac:dyDescent="0.25">
      <c r="A10" s="150"/>
      <c r="B10" s="155">
        <v>496090</v>
      </c>
      <c r="C10" s="156" t="s">
        <v>27</v>
      </c>
      <c r="D10" s="139">
        <v>2286000</v>
      </c>
      <c r="E10" s="142">
        <v>2284000</v>
      </c>
      <c r="F10" s="141">
        <v>2496000</v>
      </c>
      <c r="G10" s="142">
        <v>2721000</v>
      </c>
      <c r="H10" s="141">
        <v>2854000</v>
      </c>
      <c r="I10" s="148">
        <f t="shared" si="0"/>
        <v>12641000</v>
      </c>
      <c r="L10" s="70"/>
    </row>
    <row r="11" spans="1:12" s="64" customFormat="1" x14ac:dyDescent="0.25">
      <c r="A11" s="150"/>
      <c r="B11" s="155">
        <v>64676803</v>
      </c>
      <c r="C11" s="156" t="s">
        <v>32</v>
      </c>
      <c r="D11" s="140">
        <v>2235000</v>
      </c>
      <c r="E11" s="143">
        <v>2235000</v>
      </c>
      <c r="F11" s="144">
        <v>2531000</v>
      </c>
      <c r="G11" s="143">
        <v>2531000</v>
      </c>
      <c r="H11" s="144">
        <v>2637000</v>
      </c>
      <c r="I11" s="148">
        <f t="shared" si="0"/>
        <v>12169000</v>
      </c>
      <c r="L11" s="70"/>
    </row>
    <row r="12" spans="1:12" s="64" customFormat="1" x14ac:dyDescent="0.25">
      <c r="A12" s="150"/>
      <c r="B12" s="155">
        <v>26614936</v>
      </c>
      <c r="C12" s="156" t="s">
        <v>29</v>
      </c>
      <c r="D12" s="139">
        <v>2185000</v>
      </c>
      <c r="E12" s="142">
        <v>2294000</v>
      </c>
      <c r="F12" s="141">
        <v>1920000</v>
      </c>
      <c r="G12" s="142">
        <v>2654000</v>
      </c>
      <c r="H12" s="141">
        <v>3318000</v>
      </c>
      <c r="I12" s="148">
        <f t="shared" si="0"/>
        <v>12371000</v>
      </c>
      <c r="L12" s="70"/>
    </row>
    <row r="13" spans="1:12" s="64" customFormat="1" x14ac:dyDescent="0.25">
      <c r="A13" s="150"/>
      <c r="B13" s="155">
        <v>496090</v>
      </c>
      <c r="C13" s="156" t="s">
        <v>27</v>
      </c>
      <c r="D13" s="139">
        <v>1974000</v>
      </c>
      <c r="E13" s="142">
        <v>2073000</v>
      </c>
      <c r="F13" s="141">
        <v>2174000</v>
      </c>
      <c r="G13" s="142">
        <v>2298000</v>
      </c>
      <c r="H13" s="141">
        <v>2428000</v>
      </c>
      <c r="I13" s="148">
        <f t="shared" si="0"/>
        <v>10947000</v>
      </c>
      <c r="L13" s="70"/>
    </row>
    <row r="14" spans="1:12" s="64" customFormat="1" x14ac:dyDescent="0.25">
      <c r="A14" s="150"/>
      <c r="B14" s="155">
        <v>25617401</v>
      </c>
      <c r="C14" s="156" t="s">
        <v>33</v>
      </c>
      <c r="D14" s="139">
        <v>1817000</v>
      </c>
      <c r="E14" s="142">
        <v>1908000</v>
      </c>
      <c r="F14" s="141">
        <v>2300000</v>
      </c>
      <c r="G14" s="142">
        <v>2300000</v>
      </c>
      <c r="H14" s="141">
        <v>2300000</v>
      </c>
      <c r="I14" s="148">
        <f t="shared" si="0"/>
        <v>10625000</v>
      </c>
      <c r="L14" s="70"/>
    </row>
    <row r="15" spans="1:12" s="64" customFormat="1" ht="31.5" x14ac:dyDescent="0.25">
      <c r="A15" s="150"/>
      <c r="B15" s="155">
        <v>25721259</v>
      </c>
      <c r="C15" s="156" t="s">
        <v>28</v>
      </c>
      <c r="D15" s="139">
        <v>1730000</v>
      </c>
      <c r="E15" s="142">
        <v>1713000</v>
      </c>
      <c r="F15" s="141">
        <v>1849000</v>
      </c>
      <c r="G15" s="142">
        <v>1973000</v>
      </c>
      <c r="H15" s="141">
        <v>2052000</v>
      </c>
      <c r="I15" s="148">
        <f t="shared" si="0"/>
        <v>9317000</v>
      </c>
      <c r="L15" s="70"/>
    </row>
    <row r="16" spans="1:12" s="64" customFormat="1" x14ac:dyDescent="0.25">
      <c r="A16" s="150"/>
      <c r="B16" s="155">
        <v>60557621</v>
      </c>
      <c r="C16" s="156" t="s">
        <v>35</v>
      </c>
      <c r="D16" s="139">
        <v>1680000</v>
      </c>
      <c r="E16" s="143">
        <v>1596000</v>
      </c>
      <c r="F16" s="141">
        <v>1832000</v>
      </c>
      <c r="G16" s="143">
        <v>1859000</v>
      </c>
      <c r="H16" s="144">
        <v>1859000</v>
      </c>
      <c r="I16" s="148">
        <f t="shared" si="0"/>
        <v>8826000</v>
      </c>
      <c r="L16" s="70"/>
    </row>
    <row r="17" spans="1:12" s="64" customFormat="1" x14ac:dyDescent="0.25">
      <c r="A17" s="150"/>
      <c r="B17" s="155">
        <v>26614936</v>
      </c>
      <c r="C17" s="156" t="s">
        <v>29</v>
      </c>
      <c r="D17" s="139">
        <v>1643000</v>
      </c>
      <c r="E17" s="142">
        <v>1725000</v>
      </c>
      <c r="F17" s="141">
        <v>2435000</v>
      </c>
      <c r="G17" s="142">
        <v>2056000</v>
      </c>
      <c r="H17" s="141">
        <v>2570000</v>
      </c>
      <c r="I17" s="148">
        <f t="shared" si="0"/>
        <v>10429000</v>
      </c>
      <c r="L17" s="70"/>
    </row>
    <row r="18" spans="1:12" s="64" customFormat="1" x14ac:dyDescent="0.25">
      <c r="A18" s="150"/>
      <c r="B18" s="155">
        <v>68684312</v>
      </c>
      <c r="C18" s="156" t="s">
        <v>34</v>
      </c>
      <c r="D18" s="139">
        <v>1631000</v>
      </c>
      <c r="E18" s="142">
        <v>1615000</v>
      </c>
      <c r="F18" s="141">
        <v>2047000</v>
      </c>
      <c r="G18" s="142">
        <v>2078000</v>
      </c>
      <c r="H18" s="141">
        <v>0</v>
      </c>
      <c r="I18" s="148">
        <f t="shared" si="0"/>
        <v>7371000</v>
      </c>
      <c r="L18" s="70"/>
    </row>
    <row r="19" spans="1:12" s="64" customFormat="1" ht="31.5" x14ac:dyDescent="0.25">
      <c r="A19" s="150"/>
      <c r="B19" s="155">
        <v>25232142</v>
      </c>
      <c r="C19" s="156" t="s">
        <v>37</v>
      </c>
      <c r="D19" s="139">
        <v>1607000</v>
      </c>
      <c r="E19" s="142">
        <v>1591000</v>
      </c>
      <c r="F19" s="141">
        <v>1565000</v>
      </c>
      <c r="G19" s="142">
        <v>1581000</v>
      </c>
      <c r="H19" s="141">
        <v>1581000</v>
      </c>
      <c r="I19" s="148">
        <f t="shared" si="0"/>
        <v>7925000</v>
      </c>
      <c r="L19" s="70"/>
    </row>
    <row r="20" spans="1:12" s="64" customFormat="1" x14ac:dyDescent="0.25">
      <c r="A20" s="150"/>
      <c r="B20" s="155">
        <v>25380443</v>
      </c>
      <c r="C20" s="156" t="s">
        <v>36</v>
      </c>
      <c r="D20" s="139">
        <v>1560000</v>
      </c>
      <c r="E20" s="142">
        <v>1618000</v>
      </c>
      <c r="F20" s="141">
        <v>1675000</v>
      </c>
      <c r="G20" s="142">
        <v>1675000</v>
      </c>
      <c r="H20" s="141">
        <v>1843000</v>
      </c>
      <c r="I20" s="148">
        <f t="shared" si="0"/>
        <v>8371000</v>
      </c>
      <c r="L20" s="70"/>
    </row>
    <row r="21" spans="1:12" s="64" customFormat="1" x14ac:dyDescent="0.25">
      <c r="A21" s="150"/>
      <c r="B21" s="155">
        <v>496090</v>
      </c>
      <c r="C21" s="156" t="s">
        <v>27</v>
      </c>
      <c r="D21" s="139">
        <v>1249000</v>
      </c>
      <c r="E21" s="142">
        <v>1221000</v>
      </c>
      <c r="F21" s="141">
        <v>1352000</v>
      </c>
      <c r="G21" s="142">
        <v>2207000</v>
      </c>
      <c r="H21" s="141">
        <v>2268000</v>
      </c>
      <c r="I21" s="148">
        <f t="shared" si="0"/>
        <v>8297000</v>
      </c>
      <c r="L21" s="70"/>
    </row>
    <row r="22" spans="1:12" s="64" customFormat="1" x14ac:dyDescent="0.25">
      <c r="A22" s="150"/>
      <c r="B22" s="155">
        <v>496090</v>
      </c>
      <c r="C22" s="156" t="s">
        <v>27</v>
      </c>
      <c r="D22" s="139">
        <v>1235000</v>
      </c>
      <c r="E22" s="142">
        <v>1099000</v>
      </c>
      <c r="F22" s="141">
        <v>1107000</v>
      </c>
      <c r="G22" s="142">
        <v>1377000</v>
      </c>
      <c r="H22" s="141">
        <v>1652000</v>
      </c>
      <c r="I22" s="148">
        <f t="shared" si="0"/>
        <v>6470000</v>
      </c>
      <c r="L22" s="70"/>
    </row>
    <row r="23" spans="1:12" s="64" customFormat="1" x14ac:dyDescent="0.25">
      <c r="A23" s="150"/>
      <c r="B23" s="155">
        <v>60557621</v>
      </c>
      <c r="C23" s="156" t="s">
        <v>35</v>
      </c>
      <c r="D23" s="139">
        <v>1083000</v>
      </c>
      <c r="E23" s="143">
        <v>1129000</v>
      </c>
      <c r="F23" s="141">
        <v>1244000</v>
      </c>
      <c r="G23" s="143">
        <v>1634000</v>
      </c>
      <c r="H23" s="144">
        <v>2146000</v>
      </c>
      <c r="I23" s="148">
        <f t="shared" si="0"/>
        <v>7236000</v>
      </c>
      <c r="L23" s="70"/>
    </row>
    <row r="24" spans="1:12" s="64" customFormat="1" x14ac:dyDescent="0.25">
      <c r="A24" s="150"/>
      <c r="B24" s="155">
        <v>43379729</v>
      </c>
      <c r="C24" s="156" t="s">
        <v>39</v>
      </c>
      <c r="D24" s="139">
        <v>1073000</v>
      </c>
      <c r="E24" s="142">
        <v>1019000</v>
      </c>
      <c r="F24" s="141">
        <v>1293000</v>
      </c>
      <c r="G24" s="142">
        <v>1293000</v>
      </c>
      <c r="H24" s="141">
        <v>1293000</v>
      </c>
      <c r="I24" s="148">
        <f t="shared" si="0"/>
        <v>5971000</v>
      </c>
      <c r="L24" s="70"/>
    </row>
    <row r="25" spans="1:12" s="64" customFormat="1" x14ac:dyDescent="0.25">
      <c r="A25" s="151"/>
      <c r="B25" s="155">
        <v>60557621</v>
      </c>
      <c r="C25" s="156" t="s">
        <v>35</v>
      </c>
      <c r="D25" s="139">
        <v>990000</v>
      </c>
      <c r="E25" s="143">
        <v>1040000</v>
      </c>
      <c r="F25" s="141">
        <v>1173000</v>
      </c>
      <c r="G25" s="143">
        <v>1578000</v>
      </c>
      <c r="H25" s="144">
        <v>1471000</v>
      </c>
      <c r="I25" s="148">
        <f t="shared" si="0"/>
        <v>6252000</v>
      </c>
      <c r="L25" s="70"/>
    </row>
    <row r="26" spans="1:12" s="64" customFormat="1" x14ac:dyDescent="0.25">
      <c r="A26" s="151"/>
      <c r="B26" s="155">
        <v>64676803</v>
      </c>
      <c r="C26" s="156" t="s">
        <v>32</v>
      </c>
      <c r="D26" s="140">
        <v>971000</v>
      </c>
      <c r="E26" s="143">
        <v>971000</v>
      </c>
      <c r="F26" s="144">
        <v>1059000</v>
      </c>
      <c r="G26" s="143">
        <v>1080000</v>
      </c>
      <c r="H26" s="144">
        <v>1268000</v>
      </c>
      <c r="I26" s="148">
        <f t="shared" si="0"/>
        <v>5349000</v>
      </c>
      <c r="L26" s="70"/>
    </row>
    <row r="27" spans="1:12" s="64" customFormat="1" x14ac:dyDescent="0.25">
      <c r="A27" s="151"/>
      <c r="B27" s="155">
        <v>60557621</v>
      </c>
      <c r="C27" s="156" t="s">
        <v>35</v>
      </c>
      <c r="D27" s="139">
        <v>901000</v>
      </c>
      <c r="E27" s="143">
        <v>856000</v>
      </c>
      <c r="F27" s="144">
        <v>989000</v>
      </c>
      <c r="G27" s="143">
        <v>1356000</v>
      </c>
      <c r="H27" s="144">
        <v>1432000</v>
      </c>
      <c r="I27" s="148">
        <f t="shared" si="0"/>
        <v>5534000</v>
      </c>
      <c r="L27" s="70"/>
    </row>
    <row r="28" spans="1:12" s="64" customFormat="1" x14ac:dyDescent="0.25">
      <c r="A28" s="151"/>
      <c r="B28" s="155">
        <v>25380443</v>
      </c>
      <c r="C28" s="156" t="s">
        <v>36</v>
      </c>
      <c r="D28" s="139">
        <v>842000</v>
      </c>
      <c r="E28" s="142">
        <v>834000</v>
      </c>
      <c r="F28" s="141">
        <v>878000</v>
      </c>
      <c r="G28" s="142">
        <v>887000</v>
      </c>
      <c r="H28" s="141">
        <v>1063000</v>
      </c>
      <c r="I28" s="148">
        <f t="shared" si="0"/>
        <v>4504000</v>
      </c>
      <c r="L28" s="70"/>
    </row>
    <row r="29" spans="1:12" s="64" customFormat="1" x14ac:dyDescent="0.25">
      <c r="A29" s="151"/>
      <c r="B29" s="155">
        <v>25380443</v>
      </c>
      <c r="C29" s="156" t="s">
        <v>36</v>
      </c>
      <c r="D29" s="139">
        <v>822000</v>
      </c>
      <c r="E29" s="142">
        <v>817000</v>
      </c>
      <c r="F29" s="141">
        <v>842000</v>
      </c>
      <c r="G29" s="142">
        <v>850000</v>
      </c>
      <c r="H29" s="141">
        <v>917000</v>
      </c>
      <c r="I29" s="148">
        <f t="shared" si="0"/>
        <v>4248000</v>
      </c>
      <c r="L29" s="70"/>
    </row>
    <row r="30" spans="1:12" s="64" customFormat="1" x14ac:dyDescent="0.25">
      <c r="A30" s="151"/>
      <c r="B30" s="155">
        <v>60803291</v>
      </c>
      <c r="C30" s="156" t="s">
        <v>53</v>
      </c>
      <c r="D30" s="140">
        <v>783000</v>
      </c>
      <c r="E30" s="143">
        <v>744000</v>
      </c>
      <c r="F30" s="144">
        <v>729000</v>
      </c>
      <c r="G30" s="143">
        <v>729000</v>
      </c>
      <c r="H30" s="144">
        <v>729000</v>
      </c>
      <c r="I30" s="148">
        <f t="shared" si="0"/>
        <v>3714000</v>
      </c>
      <c r="L30" s="70"/>
    </row>
    <row r="31" spans="1:12" s="64" customFormat="1" x14ac:dyDescent="0.25">
      <c r="A31" s="151"/>
      <c r="B31" s="155">
        <v>63125137</v>
      </c>
      <c r="C31" s="156" t="s">
        <v>43</v>
      </c>
      <c r="D31" s="140">
        <v>776000</v>
      </c>
      <c r="E31" s="143">
        <v>815000</v>
      </c>
      <c r="F31" s="144">
        <v>571000</v>
      </c>
      <c r="G31" s="143">
        <v>917000</v>
      </c>
      <c r="H31" s="144">
        <v>989000</v>
      </c>
      <c r="I31" s="148">
        <f t="shared" si="0"/>
        <v>4068000</v>
      </c>
      <c r="L31" s="70"/>
    </row>
    <row r="32" spans="1:12" s="64" customFormat="1" ht="31.5" x14ac:dyDescent="0.25">
      <c r="A32" s="151"/>
      <c r="B32" s="155">
        <v>25721259</v>
      </c>
      <c r="C32" s="156" t="s">
        <v>28</v>
      </c>
      <c r="D32" s="139">
        <v>773000</v>
      </c>
      <c r="E32" s="142">
        <v>734000</v>
      </c>
      <c r="F32" s="141">
        <v>901000</v>
      </c>
      <c r="G32" s="142">
        <v>901000</v>
      </c>
      <c r="H32" s="141">
        <v>901000</v>
      </c>
      <c r="I32" s="148">
        <f t="shared" si="0"/>
        <v>4210000</v>
      </c>
      <c r="L32" s="70"/>
    </row>
    <row r="33" spans="1:12" s="64" customFormat="1" x14ac:dyDescent="0.25">
      <c r="A33" s="151"/>
      <c r="B33" s="155">
        <v>69100641</v>
      </c>
      <c r="C33" s="156" t="s">
        <v>38</v>
      </c>
      <c r="D33" s="139">
        <v>763000</v>
      </c>
      <c r="E33" s="142">
        <v>801000</v>
      </c>
      <c r="F33" s="141">
        <v>513000</v>
      </c>
      <c r="G33" s="142">
        <v>1372000</v>
      </c>
      <c r="H33" s="141">
        <v>1177000</v>
      </c>
      <c r="I33" s="148">
        <f t="shared" si="0"/>
        <v>4626000</v>
      </c>
      <c r="L33" s="70"/>
    </row>
    <row r="34" spans="1:12" s="64" customFormat="1" ht="31.5" x14ac:dyDescent="0.25">
      <c r="A34" s="151"/>
      <c r="B34" s="155">
        <v>22742999</v>
      </c>
      <c r="C34" s="157" t="s">
        <v>250</v>
      </c>
      <c r="D34" s="139">
        <v>736000</v>
      </c>
      <c r="E34" s="142">
        <v>0</v>
      </c>
      <c r="F34" s="141">
        <v>0</v>
      </c>
      <c r="G34" s="142">
        <v>0</v>
      </c>
      <c r="H34" s="141">
        <v>0</v>
      </c>
      <c r="I34" s="148">
        <f t="shared" si="0"/>
        <v>736000</v>
      </c>
      <c r="L34" s="70"/>
    </row>
    <row r="35" spans="1:12" s="64" customFormat="1" x14ac:dyDescent="0.25">
      <c r="A35" s="151"/>
      <c r="B35" s="155">
        <v>25380443</v>
      </c>
      <c r="C35" s="156" t="s">
        <v>36</v>
      </c>
      <c r="D35" s="139">
        <v>707000</v>
      </c>
      <c r="E35" s="142">
        <v>686000</v>
      </c>
      <c r="F35" s="141">
        <v>484000</v>
      </c>
      <c r="G35" s="142">
        <v>754000</v>
      </c>
      <c r="H35" s="141">
        <v>823000</v>
      </c>
      <c r="I35" s="148">
        <f>SUM(D35:H35)</f>
        <v>3454000</v>
      </c>
      <c r="L35" s="70"/>
    </row>
    <row r="36" spans="1:12" s="64" customFormat="1" x14ac:dyDescent="0.25">
      <c r="A36" s="151"/>
      <c r="B36" s="155">
        <v>65650701</v>
      </c>
      <c r="C36" s="156" t="s">
        <v>44</v>
      </c>
      <c r="D36" s="140">
        <v>693000</v>
      </c>
      <c r="E36" s="143">
        <v>728000</v>
      </c>
      <c r="F36" s="144">
        <v>847000</v>
      </c>
      <c r="G36" s="143">
        <v>891000</v>
      </c>
      <c r="H36" s="144">
        <v>1004000</v>
      </c>
      <c r="I36" s="148">
        <f t="shared" si="0"/>
        <v>4163000</v>
      </c>
      <c r="L36" s="70"/>
    </row>
    <row r="37" spans="1:12" s="64" customFormat="1" x14ac:dyDescent="0.25">
      <c r="A37" s="151"/>
      <c r="B37" s="155">
        <v>60557621</v>
      </c>
      <c r="C37" s="156" t="s">
        <v>35</v>
      </c>
      <c r="D37" s="140">
        <v>659000</v>
      </c>
      <c r="E37" s="142">
        <v>692000</v>
      </c>
      <c r="F37" s="141">
        <v>638000</v>
      </c>
      <c r="G37" s="143">
        <v>1185000</v>
      </c>
      <c r="H37" s="144">
        <v>1343000</v>
      </c>
      <c r="I37" s="148">
        <f t="shared" si="0"/>
        <v>4517000</v>
      </c>
      <c r="L37" s="70"/>
    </row>
    <row r="38" spans="1:12" s="64" customFormat="1" x14ac:dyDescent="0.25">
      <c r="A38" s="151"/>
      <c r="B38" s="155">
        <v>496090</v>
      </c>
      <c r="C38" s="156" t="s">
        <v>27</v>
      </c>
      <c r="D38" s="139">
        <v>648000</v>
      </c>
      <c r="E38" s="142">
        <v>629000</v>
      </c>
      <c r="F38" s="141">
        <v>629000</v>
      </c>
      <c r="G38" s="142">
        <v>1300000</v>
      </c>
      <c r="H38" s="141">
        <v>1560000</v>
      </c>
      <c r="I38" s="148">
        <f t="shared" si="0"/>
        <v>4766000</v>
      </c>
      <c r="L38" s="70"/>
    </row>
    <row r="39" spans="1:12" s="64" customFormat="1" x14ac:dyDescent="0.25">
      <c r="A39" s="151"/>
      <c r="B39" s="155">
        <v>46707107</v>
      </c>
      <c r="C39" s="156" t="s">
        <v>41</v>
      </c>
      <c r="D39" s="140">
        <v>630000</v>
      </c>
      <c r="E39" s="143">
        <v>699000</v>
      </c>
      <c r="F39" s="144">
        <v>951000</v>
      </c>
      <c r="G39" s="143">
        <v>1037000</v>
      </c>
      <c r="H39" s="144">
        <v>1153000</v>
      </c>
      <c r="I39" s="148">
        <f t="shared" si="0"/>
        <v>4470000</v>
      </c>
      <c r="L39" s="70"/>
    </row>
    <row r="40" spans="1:12" s="64" customFormat="1" x14ac:dyDescent="0.25">
      <c r="A40" s="151"/>
      <c r="B40" s="155">
        <v>26594633</v>
      </c>
      <c r="C40" s="158" t="s">
        <v>52</v>
      </c>
      <c r="D40" s="140">
        <v>623000</v>
      </c>
      <c r="E40" s="142">
        <v>623000</v>
      </c>
      <c r="F40" s="141">
        <v>642000</v>
      </c>
      <c r="G40" s="142">
        <v>750000</v>
      </c>
      <c r="H40" s="141">
        <v>750000</v>
      </c>
      <c r="I40" s="148">
        <f t="shared" si="0"/>
        <v>3388000</v>
      </c>
      <c r="L40" s="70"/>
    </row>
    <row r="41" spans="1:12" s="64" customFormat="1" ht="31.5" x14ac:dyDescent="0.25">
      <c r="A41" s="151"/>
      <c r="B41" s="155">
        <v>63839539</v>
      </c>
      <c r="C41" s="156" t="s">
        <v>55</v>
      </c>
      <c r="D41" s="139">
        <v>616000</v>
      </c>
      <c r="E41" s="142">
        <v>630000</v>
      </c>
      <c r="F41" s="141">
        <v>636000</v>
      </c>
      <c r="G41" s="142">
        <v>693000</v>
      </c>
      <c r="H41" s="141">
        <v>693000</v>
      </c>
      <c r="I41" s="148">
        <f t="shared" si="0"/>
        <v>3268000</v>
      </c>
      <c r="L41" s="72"/>
    </row>
    <row r="42" spans="1:12" s="64" customFormat="1" x14ac:dyDescent="0.25">
      <c r="A42" s="151"/>
      <c r="B42" s="155">
        <v>62695487</v>
      </c>
      <c r="C42" s="156" t="s">
        <v>65</v>
      </c>
      <c r="D42" s="139">
        <v>614000</v>
      </c>
      <c r="E42" s="142">
        <v>583000</v>
      </c>
      <c r="F42" s="141">
        <v>594000</v>
      </c>
      <c r="G42" s="142">
        <v>600000</v>
      </c>
      <c r="H42" s="144">
        <v>0</v>
      </c>
      <c r="I42" s="148">
        <f t="shared" si="0"/>
        <v>2391000</v>
      </c>
      <c r="L42" s="70"/>
    </row>
    <row r="43" spans="1:12" s="64" customFormat="1" x14ac:dyDescent="0.25">
      <c r="A43" s="151"/>
      <c r="B43" s="155">
        <v>68684312</v>
      </c>
      <c r="C43" s="156" t="s">
        <v>34</v>
      </c>
      <c r="D43" s="139">
        <v>612000</v>
      </c>
      <c r="E43" s="142">
        <v>463000</v>
      </c>
      <c r="F43" s="144">
        <v>0</v>
      </c>
      <c r="G43" s="142">
        <v>23000</v>
      </c>
      <c r="H43" s="141">
        <v>0</v>
      </c>
      <c r="I43" s="148">
        <f t="shared" si="0"/>
        <v>1098000</v>
      </c>
      <c r="L43" s="70"/>
    </row>
    <row r="44" spans="1:12" s="64" customFormat="1" x14ac:dyDescent="0.25">
      <c r="A44" s="151"/>
      <c r="B44" s="155">
        <v>70845387</v>
      </c>
      <c r="C44" s="156" t="s">
        <v>57</v>
      </c>
      <c r="D44" s="140">
        <v>579000</v>
      </c>
      <c r="E44" s="143">
        <v>607000</v>
      </c>
      <c r="F44" s="144">
        <v>674000</v>
      </c>
      <c r="G44" s="143">
        <v>681000</v>
      </c>
      <c r="H44" s="144">
        <v>0</v>
      </c>
      <c r="I44" s="148">
        <f t="shared" si="0"/>
        <v>2541000</v>
      </c>
      <c r="L44" s="70"/>
    </row>
    <row r="45" spans="1:12" s="64" customFormat="1" x14ac:dyDescent="0.25">
      <c r="A45" s="151"/>
      <c r="B45" s="155">
        <v>65650701</v>
      </c>
      <c r="C45" s="156" t="s">
        <v>44</v>
      </c>
      <c r="D45" s="139">
        <v>566000</v>
      </c>
      <c r="E45" s="142">
        <v>646000</v>
      </c>
      <c r="F45" s="144">
        <v>677000</v>
      </c>
      <c r="G45" s="143">
        <v>715000</v>
      </c>
      <c r="H45" s="144">
        <v>829000</v>
      </c>
      <c r="I45" s="148">
        <f t="shared" si="0"/>
        <v>3433000</v>
      </c>
      <c r="L45" s="70"/>
    </row>
    <row r="46" spans="1:12" s="64" customFormat="1" x14ac:dyDescent="0.25">
      <c r="A46" s="151"/>
      <c r="B46" s="155">
        <v>67364012</v>
      </c>
      <c r="C46" s="156" t="s">
        <v>60</v>
      </c>
      <c r="D46" s="139">
        <v>564000</v>
      </c>
      <c r="E46" s="142">
        <v>592000</v>
      </c>
      <c r="F46" s="141">
        <v>633000</v>
      </c>
      <c r="G46" s="142">
        <v>633000</v>
      </c>
      <c r="H46" s="141">
        <v>633000</v>
      </c>
      <c r="I46" s="148">
        <f t="shared" si="0"/>
        <v>3055000</v>
      </c>
      <c r="L46" s="70"/>
    </row>
    <row r="47" spans="1:12" s="64" customFormat="1" x14ac:dyDescent="0.25">
      <c r="A47" s="151"/>
      <c r="B47" s="155">
        <v>44554559</v>
      </c>
      <c r="C47" s="156" t="s">
        <v>56</v>
      </c>
      <c r="D47" s="140">
        <v>553000</v>
      </c>
      <c r="E47" s="143">
        <v>553000</v>
      </c>
      <c r="F47" s="144">
        <v>600000</v>
      </c>
      <c r="G47" s="143">
        <v>684000</v>
      </c>
      <c r="H47" s="144">
        <v>895000</v>
      </c>
      <c r="I47" s="148">
        <f>SUM(D47:H47)</f>
        <v>3285000</v>
      </c>
      <c r="L47" s="70"/>
    </row>
    <row r="48" spans="1:12" s="64" customFormat="1" x14ac:dyDescent="0.25">
      <c r="A48" s="151"/>
      <c r="B48" s="155">
        <v>60557621</v>
      </c>
      <c r="C48" s="156" t="s">
        <v>35</v>
      </c>
      <c r="D48" s="140">
        <v>547000</v>
      </c>
      <c r="E48" s="142">
        <v>498000</v>
      </c>
      <c r="F48" s="141">
        <v>600000</v>
      </c>
      <c r="G48" s="143">
        <v>1068000</v>
      </c>
      <c r="H48" s="144">
        <v>1393000</v>
      </c>
      <c r="I48" s="148">
        <f t="shared" si="0"/>
        <v>4106000</v>
      </c>
      <c r="L48" s="70"/>
    </row>
    <row r="49" spans="1:12" s="64" customFormat="1" x14ac:dyDescent="0.25">
      <c r="A49" s="151"/>
      <c r="B49" s="155">
        <v>62695487</v>
      </c>
      <c r="C49" s="156" t="s">
        <v>65</v>
      </c>
      <c r="D49" s="139">
        <v>523000</v>
      </c>
      <c r="E49" s="142">
        <v>523000</v>
      </c>
      <c r="F49" s="141">
        <v>568000</v>
      </c>
      <c r="G49" s="142">
        <v>600000</v>
      </c>
      <c r="H49" s="144">
        <v>0</v>
      </c>
      <c r="I49" s="148">
        <f t="shared" si="0"/>
        <v>2214000</v>
      </c>
      <c r="L49" s="70"/>
    </row>
    <row r="50" spans="1:12" s="64" customFormat="1" x14ac:dyDescent="0.25">
      <c r="A50" s="151"/>
      <c r="B50" s="155">
        <v>44990260</v>
      </c>
      <c r="C50" s="156" t="s">
        <v>67</v>
      </c>
      <c r="D50" s="140">
        <v>517000</v>
      </c>
      <c r="E50" s="143">
        <v>517000</v>
      </c>
      <c r="F50" s="144">
        <v>561000</v>
      </c>
      <c r="G50" s="143">
        <v>561000</v>
      </c>
      <c r="H50" s="144">
        <v>561000</v>
      </c>
      <c r="I50" s="148">
        <f t="shared" si="0"/>
        <v>2717000</v>
      </c>
      <c r="L50" s="70"/>
    </row>
    <row r="51" spans="1:12" s="64" customFormat="1" x14ac:dyDescent="0.25">
      <c r="A51" s="151"/>
      <c r="B51" s="155">
        <v>60557621</v>
      </c>
      <c r="C51" s="156" t="s">
        <v>35</v>
      </c>
      <c r="D51" s="140">
        <v>515000</v>
      </c>
      <c r="E51" s="143">
        <v>496000</v>
      </c>
      <c r="F51" s="144">
        <v>521000</v>
      </c>
      <c r="G51" s="143">
        <v>989000</v>
      </c>
      <c r="H51" s="141">
        <v>992000</v>
      </c>
      <c r="I51" s="148">
        <f t="shared" si="0"/>
        <v>3513000</v>
      </c>
      <c r="L51" s="70"/>
    </row>
    <row r="52" spans="1:12" s="64" customFormat="1" x14ac:dyDescent="0.25">
      <c r="A52" s="151"/>
      <c r="B52" s="155">
        <v>60803291</v>
      </c>
      <c r="C52" s="156" t="s">
        <v>53</v>
      </c>
      <c r="D52" s="140">
        <v>508000</v>
      </c>
      <c r="E52" s="143">
        <v>493000</v>
      </c>
      <c r="F52" s="144">
        <v>505000</v>
      </c>
      <c r="G52" s="143">
        <v>505000</v>
      </c>
      <c r="H52" s="144">
        <v>505000</v>
      </c>
      <c r="I52" s="148">
        <f t="shared" si="0"/>
        <v>2516000</v>
      </c>
      <c r="L52" s="70"/>
    </row>
    <row r="53" spans="1:12" s="64" customFormat="1" ht="31.5" x14ac:dyDescent="0.25">
      <c r="A53" s="151"/>
      <c r="B53" s="155">
        <v>25721259</v>
      </c>
      <c r="C53" s="156" t="s">
        <v>28</v>
      </c>
      <c r="D53" s="139">
        <v>500000</v>
      </c>
      <c r="E53" s="142">
        <v>500000</v>
      </c>
      <c r="F53" s="141">
        <v>618000</v>
      </c>
      <c r="G53" s="142">
        <v>640000</v>
      </c>
      <c r="H53" s="141">
        <v>768000</v>
      </c>
      <c r="I53" s="148">
        <f t="shared" si="0"/>
        <v>3026000</v>
      </c>
      <c r="L53" s="70"/>
    </row>
    <row r="54" spans="1:12" s="64" customFormat="1" ht="31.5" x14ac:dyDescent="0.25">
      <c r="A54" s="151"/>
      <c r="B54" s="155">
        <v>60083204</v>
      </c>
      <c r="C54" s="156" t="s">
        <v>73</v>
      </c>
      <c r="D54" s="139">
        <v>492000</v>
      </c>
      <c r="E54" s="142">
        <v>467000</v>
      </c>
      <c r="F54" s="141">
        <v>462000</v>
      </c>
      <c r="G54" s="142">
        <v>472000</v>
      </c>
      <c r="H54" s="141">
        <v>473000</v>
      </c>
      <c r="I54" s="148">
        <f t="shared" si="0"/>
        <v>2366000</v>
      </c>
      <c r="L54" s="70"/>
    </row>
    <row r="55" spans="1:12" s="64" customFormat="1" x14ac:dyDescent="0.25">
      <c r="A55" s="151"/>
      <c r="B55" s="155">
        <v>60557621</v>
      </c>
      <c r="C55" s="156" t="s">
        <v>35</v>
      </c>
      <c r="D55" s="139">
        <v>482000</v>
      </c>
      <c r="E55" s="143">
        <v>547000</v>
      </c>
      <c r="F55" s="141">
        <v>577000</v>
      </c>
      <c r="G55" s="142">
        <v>880000</v>
      </c>
      <c r="H55" s="144">
        <v>895000</v>
      </c>
      <c r="I55" s="148">
        <f>SUM(D55:H55)</f>
        <v>3381000</v>
      </c>
      <c r="L55" s="70"/>
    </row>
    <row r="56" spans="1:12" s="64" customFormat="1" x14ac:dyDescent="0.25">
      <c r="A56" s="151"/>
      <c r="B56" s="155">
        <v>60557621</v>
      </c>
      <c r="C56" s="156" t="s">
        <v>35</v>
      </c>
      <c r="D56" s="140">
        <v>474000</v>
      </c>
      <c r="E56" s="143">
        <v>547000</v>
      </c>
      <c r="F56" s="141">
        <v>525000</v>
      </c>
      <c r="G56" s="143">
        <v>638000</v>
      </c>
      <c r="H56" s="144">
        <v>727000</v>
      </c>
      <c r="I56" s="148">
        <f t="shared" si="0"/>
        <v>2911000</v>
      </c>
      <c r="L56" s="70"/>
    </row>
    <row r="57" spans="1:12" s="64" customFormat="1" x14ac:dyDescent="0.25">
      <c r="A57" s="151"/>
      <c r="B57" s="155">
        <v>26596385</v>
      </c>
      <c r="C57" s="156" t="s">
        <v>49</v>
      </c>
      <c r="D57" s="140">
        <v>471000</v>
      </c>
      <c r="E57" s="143">
        <v>495000</v>
      </c>
      <c r="F57" s="144">
        <v>653000</v>
      </c>
      <c r="G57" s="143">
        <v>806000</v>
      </c>
      <c r="H57" s="144">
        <v>890000</v>
      </c>
      <c r="I57" s="148">
        <f t="shared" si="0"/>
        <v>3315000</v>
      </c>
      <c r="L57" s="70"/>
    </row>
    <row r="58" spans="1:12" s="64" customFormat="1" x14ac:dyDescent="0.25">
      <c r="A58" s="151"/>
      <c r="B58" s="155">
        <v>25380443</v>
      </c>
      <c r="C58" s="156" t="s">
        <v>36</v>
      </c>
      <c r="D58" s="139">
        <v>464000</v>
      </c>
      <c r="E58" s="142">
        <v>487000</v>
      </c>
      <c r="F58" s="141">
        <v>705000</v>
      </c>
      <c r="G58" s="142">
        <v>507000</v>
      </c>
      <c r="H58" s="141">
        <v>580000</v>
      </c>
      <c r="I58" s="148">
        <f t="shared" si="0"/>
        <v>2743000</v>
      </c>
      <c r="L58" s="70"/>
    </row>
    <row r="59" spans="1:12" s="64" customFormat="1" x14ac:dyDescent="0.25">
      <c r="A59" s="151"/>
      <c r="B59" s="155">
        <v>63125137</v>
      </c>
      <c r="C59" s="156" t="s">
        <v>43</v>
      </c>
      <c r="D59" s="140">
        <v>463000</v>
      </c>
      <c r="E59" s="143">
        <v>486000</v>
      </c>
      <c r="F59" s="144">
        <v>876000</v>
      </c>
      <c r="G59" s="143">
        <v>683000</v>
      </c>
      <c r="H59" s="144">
        <v>854000</v>
      </c>
      <c r="I59" s="148">
        <f t="shared" si="0"/>
        <v>3362000</v>
      </c>
      <c r="L59" s="70"/>
    </row>
    <row r="60" spans="1:12" s="64" customFormat="1" x14ac:dyDescent="0.25">
      <c r="A60" s="151"/>
      <c r="B60" s="155">
        <v>63125137</v>
      </c>
      <c r="C60" s="156" t="s">
        <v>43</v>
      </c>
      <c r="D60" s="140">
        <v>458000</v>
      </c>
      <c r="E60" s="143">
        <v>481000</v>
      </c>
      <c r="F60" s="144">
        <v>495000</v>
      </c>
      <c r="G60" s="143">
        <v>611000</v>
      </c>
      <c r="H60" s="144">
        <v>733000</v>
      </c>
      <c r="I60" s="148">
        <f t="shared" si="0"/>
        <v>2778000</v>
      </c>
      <c r="L60" s="70"/>
    </row>
    <row r="61" spans="1:12" s="64" customFormat="1" x14ac:dyDescent="0.25">
      <c r="A61" s="151"/>
      <c r="B61" s="155">
        <v>65635591</v>
      </c>
      <c r="C61" s="156" t="s">
        <v>31</v>
      </c>
      <c r="D61" s="140">
        <v>454000</v>
      </c>
      <c r="E61" s="143">
        <v>387000</v>
      </c>
      <c r="F61" s="144">
        <v>503000</v>
      </c>
      <c r="G61" s="143">
        <v>761000</v>
      </c>
      <c r="H61" s="144">
        <v>685000</v>
      </c>
      <c r="I61" s="148">
        <f t="shared" si="0"/>
        <v>2790000</v>
      </c>
      <c r="L61" s="70"/>
    </row>
    <row r="62" spans="1:12" s="64" customFormat="1" x14ac:dyDescent="0.25">
      <c r="A62" s="151"/>
      <c r="B62" s="155">
        <v>26648415</v>
      </c>
      <c r="C62" s="156" t="s">
        <v>72</v>
      </c>
      <c r="D62" s="139">
        <v>450000</v>
      </c>
      <c r="E62" s="142">
        <v>428000</v>
      </c>
      <c r="F62" s="141">
        <v>460000</v>
      </c>
      <c r="G62" s="142">
        <v>473000</v>
      </c>
      <c r="H62" s="141">
        <v>523000</v>
      </c>
      <c r="I62" s="148">
        <f t="shared" si="0"/>
        <v>2334000</v>
      </c>
      <c r="L62" s="70"/>
    </row>
    <row r="63" spans="1:12" s="64" customFormat="1" x14ac:dyDescent="0.25">
      <c r="A63" s="151"/>
      <c r="B63" s="155">
        <v>69100641</v>
      </c>
      <c r="C63" s="156" t="s">
        <v>38</v>
      </c>
      <c r="D63" s="139">
        <v>446000</v>
      </c>
      <c r="E63" s="142">
        <v>335000</v>
      </c>
      <c r="F63" s="141">
        <v>1005000</v>
      </c>
      <c r="G63" s="142">
        <v>1095000</v>
      </c>
      <c r="H63" s="141">
        <v>1309000</v>
      </c>
      <c r="I63" s="148">
        <f t="shared" si="0"/>
        <v>4190000</v>
      </c>
      <c r="L63" s="70"/>
    </row>
    <row r="64" spans="1:12" s="64" customFormat="1" x14ac:dyDescent="0.25">
      <c r="A64" s="151"/>
      <c r="B64" s="155">
        <v>63125137</v>
      </c>
      <c r="C64" s="156" t="s">
        <v>43</v>
      </c>
      <c r="D64" s="140">
        <v>445000</v>
      </c>
      <c r="E64" s="143">
        <v>458000</v>
      </c>
      <c r="F64" s="144">
        <v>638000</v>
      </c>
      <c r="G64" s="143">
        <v>540000</v>
      </c>
      <c r="H64" s="144">
        <v>675000</v>
      </c>
      <c r="I64" s="148">
        <f t="shared" si="0"/>
        <v>2756000</v>
      </c>
      <c r="L64" s="70"/>
    </row>
    <row r="65" spans="1:12" s="64" customFormat="1" x14ac:dyDescent="0.25">
      <c r="A65" s="151"/>
      <c r="B65" s="155">
        <v>60557621</v>
      </c>
      <c r="C65" s="156" t="s">
        <v>35</v>
      </c>
      <c r="D65" s="139">
        <v>444000</v>
      </c>
      <c r="E65" s="143">
        <v>439000</v>
      </c>
      <c r="F65" s="144">
        <v>511000</v>
      </c>
      <c r="G65" s="142">
        <v>600000</v>
      </c>
      <c r="H65" s="141">
        <v>579000</v>
      </c>
      <c r="I65" s="148">
        <f t="shared" si="0"/>
        <v>2573000</v>
      </c>
      <c r="L65" s="70"/>
    </row>
    <row r="66" spans="1:12" s="64" customFormat="1" x14ac:dyDescent="0.25">
      <c r="A66" s="151"/>
      <c r="B66" s="155">
        <v>25380443</v>
      </c>
      <c r="C66" s="156" t="s">
        <v>36</v>
      </c>
      <c r="D66" s="139">
        <v>437000</v>
      </c>
      <c r="E66" s="142">
        <v>435000</v>
      </c>
      <c r="F66" s="141">
        <v>502000</v>
      </c>
      <c r="G66" s="142">
        <v>489000</v>
      </c>
      <c r="H66" s="141">
        <v>489000</v>
      </c>
      <c r="I66" s="148">
        <f t="shared" si="0"/>
        <v>2352000</v>
      </c>
      <c r="L66" s="70"/>
    </row>
    <row r="67" spans="1:12" s="64" customFormat="1" x14ac:dyDescent="0.25">
      <c r="A67" s="151"/>
      <c r="B67" s="155">
        <v>69100641</v>
      </c>
      <c r="C67" s="156" t="s">
        <v>38</v>
      </c>
      <c r="D67" s="139">
        <v>427000</v>
      </c>
      <c r="E67" s="142">
        <v>448000</v>
      </c>
      <c r="F67" s="141">
        <v>387000</v>
      </c>
      <c r="G67" s="142">
        <v>559000</v>
      </c>
      <c r="H67" s="141">
        <v>571000</v>
      </c>
      <c r="I67" s="148">
        <f t="shared" si="0"/>
        <v>2392000</v>
      </c>
      <c r="L67" s="70"/>
    </row>
    <row r="68" spans="1:12" s="64" customFormat="1" x14ac:dyDescent="0.25">
      <c r="A68" s="151"/>
      <c r="B68" s="155">
        <v>66743192</v>
      </c>
      <c r="C68" s="156" t="s">
        <v>79</v>
      </c>
      <c r="D68" s="140">
        <v>424000</v>
      </c>
      <c r="E68" s="143">
        <v>390000</v>
      </c>
      <c r="F68" s="144">
        <v>203000</v>
      </c>
      <c r="G68" s="143">
        <v>210000</v>
      </c>
      <c r="H68" s="144">
        <v>242000</v>
      </c>
      <c r="I68" s="148">
        <f t="shared" si="0"/>
        <v>1469000</v>
      </c>
      <c r="L68" s="70"/>
    </row>
    <row r="69" spans="1:12" s="64" customFormat="1" x14ac:dyDescent="0.25">
      <c r="A69" s="151"/>
      <c r="B69" s="155">
        <v>60557621</v>
      </c>
      <c r="C69" s="156" t="s">
        <v>35</v>
      </c>
      <c r="D69" s="140">
        <v>423000</v>
      </c>
      <c r="E69" s="142">
        <v>413000</v>
      </c>
      <c r="F69" s="141">
        <v>498000</v>
      </c>
      <c r="G69" s="142">
        <v>570000</v>
      </c>
      <c r="H69" s="141">
        <v>521000</v>
      </c>
      <c r="I69" s="148">
        <f t="shared" si="0"/>
        <v>2425000</v>
      </c>
      <c r="L69" s="70"/>
    </row>
    <row r="70" spans="1:12" s="64" customFormat="1" x14ac:dyDescent="0.25">
      <c r="A70" s="151"/>
      <c r="B70" s="155">
        <v>60557621</v>
      </c>
      <c r="C70" s="156" t="s">
        <v>35</v>
      </c>
      <c r="D70" s="139">
        <v>418000</v>
      </c>
      <c r="E70" s="142">
        <v>405000</v>
      </c>
      <c r="F70" s="144">
        <v>492000</v>
      </c>
      <c r="G70" s="142">
        <v>559000</v>
      </c>
      <c r="H70" s="144">
        <v>530000</v>
      </c>
      <c r="I70" s="148">
        <f t="shared" si="0"/>
        <v>2404000</v>
      </c>
      <c r="L70" s="70"/>
    </row>
    <row r="71" spans="1:12" s="64" customFormat="1" x14ac:dyDescent="0.25">
      <c r="A71" s="151"/>
      <c r="B71" s="155">
        <v>44990260</v>
      </c>
      <c r="C71" s="156" t="s">
        <v>67</v>
      </c>
      <c r="D71" s="140">
        <v>417000</v>
      </c>
      <c r="E71" s="143">
        <v>404000</v>
      </c>
      <c r="F71" s="144">
        <v>427000</v>
      </c>
      <c r="G71" s="143">
        <v>457000</v>
      </c>
      <c r="H71" s="144">
        <v>548000</v>
      </c>
      <c r="I71" s="148">
        <f t="shared" ref="I71" si="1">SUM(D71:H71)</f>
        <v>2253000</v>
      </c>
      <c r="L71" s="70"/>
    </row>
    <row r="72" spans="1:12" s="64" customFormat="1" x14ac:dyDescent="0.25">
      <c r="A72" s="151"/>
      <c r="B72" s="155">
        <v>62695487</v>
      </c>
      <c r="C72" s="156" t="s">
        <v>65</v>
      </c>
      <c r="D72" s="139">
        <v>416000</v>
      </c>
      <c r="E72" s="142">
        <v>416000</v>
      </c>
      <c r="F72" s="141">
        <v>473000</v>
      </c>
      <c r="G72" s="142">
        <v>497000</v>
      </c>
      <c r="H72" s="144">
        <v>0</v>
      </c>
      <c r="I72" s="148">
        <f>SUM(D72:H72)</f>
        <v>1802000</v>
      </c>
      <c r="L72" s="70"/>
    </row>
    <row r="73" spans="1:12" s="64" customFormat="1" x14ac:dyDescent="0.25">
      <c r="A73" s="151"/>
      <c r="B73" s="155">
        <v>62695487</v>
      </c>
      <c r="C73" s="156" t="s">
        <v>65</v>
      </c>
      <c r="D73" s="139">
        <v>405000</v>
      </c>
      <c r="E73" s="142">
        <v>405000</v>
      </c>
      <c r="F73" s="141">
        <v>549000</v>
      </c>
      <c r="G73" s="142">
        <v>454000</v>
      </c>
      <c r="H73" s="144">
        <v>0</v>
      </c>
      <c r="I73" s="148">
        <f t="shared" ref="I73:I91" si="2">SUM(D73:H73)</f>
        <v>1813000</v>
      </c>
      <c r="L73" s="70"/>
    </row>
    <row r="74" spans="1:12" s="64" customFormat="1" x14ac:dyDescent="0.25">
      <c r="A74" s="151"/>
      <c r="B74" s="155">
        <v>60557621</v>
      </c>
      <c r="C74" s="156" t="s">
        <v>35</v>
      </c>
      <c r="D74" s="140">
        <v>401000</v>
      </c>
      <c r="E74" s="143">
        <v>531000</v>
      </c>
      <c r="F74" s="144">
        <v>491000</v>
      </c>
      <c r="G74" s="143">
        <v>530000</v>
      </c>
      <c r="H74" s="141">
        <v>511000</v>
      </c>
      <c r="I74" s="148">
        <f t="shared" si="2"/>
        <v>2464000</v>
      </c>
      <c r="L74" s="70"/>
    </row>
    <row r="75" spans="1:12" s="64" customFormat="1" x14ac:dyDescent="0.25">
      <c r="A75" s="151"/>
      <c r="B75" s="155">
        <v>25617401</v>
      </c>
      <c r="C75" s="156" t="s">
        <v>33</v>
      </c>
      <c r="D75" s="139">
        <v>399000</v>
      </c>
      <c r="E75" s="142">
        <v>462000</v>
      </c>
      <c r="F75" s="144">
        <v>831000</v>
      </c>
      <c r="G75" s="142">
        <v>1855000</v>
      </c>
      <c r="H75" s="141">
        <v>1670000</v>
      </c>
      <c r="I75" s="148">
        <f t="shared" si="2"/>
        <v>5217000</v>
      </c>
      <c r="L75" s="70"/>
    </row>
    <row r="76" spans="1:12" s="64" customFormat="1" x14ac:dyDescent="0.25">
      <c r="A76" s="151"/>
      <c r="B76" s="155">
        <v>60557621</v>
      </c>
      <c r="C76" s="156" t="s">
        <v>35</v>
      </c>
      <c r="D76" s="140">
        <v>397000</v>
      </c>
      <c r="E76" s="142">
        <v>110000</v>
      </c>
      <c r="F76" s="144">
        <v>352000</v>
      </c>
      <c r="G76" s="142">
        <v>521000</v>
      </c>
      <c r="H76" s="144">
        <v>500000</v>
      </c>
      <c r="I76" s="148">
        <f t="shared" si="2"/>
        <v>1880000</v>
      </c>
      <c r="L76" s="70"/>
    </row>
    <row r="77" spans="1:12" s="64" customFormat="1" x14ac:dyDescent="0.25">
      <c r="A77" s="151"/>
      <c r="B77" s="155">
        <v>60457252</v>
      </c>
      <c r="C77" s="156" t="s">
        <v>62</v>
      </c>
      <c r="D77" s="139">
        <v>396000</v>
      </c>
      <c r="E77" s="142">
        <v>416000</v>
      </c>
      <c r="F77" s="141">
        <v>571000</v>
      </c>
      <c r="G77" s="142">
        <v>611000</v>
      </c>
      <c r="H77" s="141">
        <v>0</v>
      </c>
      <c r="I77" s="148">
        <f t="shared" si="2"/>
        <v>1994000</v>
      </c>
      <c r="L77" s="70"/>
    </row>
    <row r="78" spans="1:12" s="64" customFormat="1" x14ac:dyDescent="0.25">
      <c r="A78" s="151"/>
      <c r="B78" s="155">
        <v>496090</v>
      </c>
      <c r="C78" s="156" t="s">
        <v>27</v>
      </c>
      <c r="D78" s="139">
        <v>387000</v>
      </c>
      <c r="E78" s="142">
        <v>223000</v>
      </c>
      <c r="F78" s="141">
        <v>387000</v>
      </c>
      <c r="G78" s="142">
        <v>660000</v>
      </c>
      <c r="H78" s="141">
        <v>720000</v>
      </c>
      <c r="I78" s="148">
        <f t="shared" si="2"/>
        <v>2377000</v>
      </c>
      <c r="L78" s="70"/>
    </row>
    <row r="79" spans="1:12" s="64" customFormat="1" x14ac:dyDescent="0.25">
      <c r="A79" s="151"/>
      <c r="B79" s="155">
        <v>62695487</v>
      </c>
      <c r="C79" s="156" t="s">
        <v>98</v>
      </c>
      <c r="D79" s="139">
        <v>382000</v>
      </c>
      <c r="E79" s="142">
        <v>400000</v>
      </c>
      <c r="F79" s="141">
        <v>454000</v>
      </c>
      <c r="G79" s="142">
        <v>313000</v>
      </c>
      <c r="H79" s="141">
        <v>324000</v>
      </c>
      <c r="I79" s="148">
        <f t="shared" si="2"/>
        <v>1873000</v>
      </c>
      <c r="L79" s="70"/>
    </row>
    <row r="80" spans="1:12" s="64" customFormat="1" x14ac:dyDescent="0.25">
      <c r="A80" s="151"/>
      <c r="B80" s="155">
        <v>18189750</v>
      </c>
      <c r="C80" s="156" t="s">
        <v>85</v>
      </c>
      <c r="D80" s="140">
        <v>372000</v>
      </c>
      <c r="E80" s="143">
        <v>353000</v>
      </c>
      <c r="F80" s="144">
        <v>408000</v>
      </c>
      <c r="G80" s="143">
        <v>412000</v>
      </c>
      <c r="H80" s="144">
        <v>412000</v>
      </c>
      <c r="I80" s="148">
        <f t="shared" si="2"/>
        <v>1957000</v>
      </c>
      <c r="L80" s="70"/>
    </row>
    <row r="81" spans="1:12" s="64" customFormat="1" x14ac:dyDescent="0.25">
      <c r="A81" s="151"/>
      <c r="B81" s="155">
        <v>43379729</v>
      </c>
      <c r="C81" s="156" t="s">
        <v>39</v>
      </c>
      <c r="D81" s="139">
        <v>371000</v>
      </c>
      <c r="E81" s="142">
        <v>300000</v>
      </c>
      <c r="F81" s="141">
        <v>232000</v>
      </c>
      <c r="G81" s="142">
        <v>248000</v>
      </c>
      <c r="H81" s="141">
        <v>340000</v>
      </c>
      <c r="I81" s="148">
        <f t="shared" si="2"/>
        <v>1491000</v>
      </c>
      <c r="L81" s="70"/>
    </row>
    <row r="82" spans="1:12" s="64" customFormat="1" x14ac:dyDescent="0.25">
      <c r="A82" s="151"/>
      <c r="B82" s="155">
        <v>60557621</v>
      </c>
      <c r="C82" s="156" t="s">
        <v>35</v>
      </c>
      <c r="D82" s="139">
        <v>370000</v>
      </c>
      <c r="E82" s="142">
        <v>160000</v>
      </c>
      <c r="F82" s="144">
        <v>451000</v>
      </c>
      <c r="G82" s="142">
        <v>511000</v>
      </c>
      <c r="H82" s="141">
        <v>364000</v>
      </c>
      <c r="I82" s="148">
        <f t="shared" si="2"/>
        <v>1856000</v>
      </c>
      <c r="L82" s="121"/>
    </row>
    <row r="83" spans="1:12" s="64" customFormat="1" x14ac:dyDescent="0.25">
      <c r="A83" s="151"/>
      <c r="B83" s="155">
        <v>65635591</v>
      </c>
      <c r="C83" s="156" t="s">
        <v>31</v>
      </c>
      <c r="D83" s="140">
        <v>369000</v>
      </c>
      <c r="E83" s="143">
        <v>350000</v>
      </c>
      <c r="F83" s="144">
        <v>387000</v>
      </c>
      <c r="G83" s="143">
        <v>662000</v>
      </c>
      <c r="H83" s="144">
        <v>662000</v>
      </c>
      <c r="I83" s="148">
        <f t="shared" si="2"/>
        <v>2430000</v>
      </c>
      <c r="L83" s="121"/>
    </row>
    <row r="84" spans="1:12" s="64" customFormat="1" x14ac:dyDescent="0.25">
      <c r="A84" s="151"/>
      <c r="B84" s="155">
        <v>26598086</v>
      </c>
      <c r="C84" s="156" t="s">
        <v>76</v>
      </c>
      <c r="D84" s="140">
        <v>367000</v>
      </c>
      <c r="E84" s="143">
        <v>367000</v>
      </c>
      <c r="F84" s="141">
        <v>440000</v>
      </c>
      <c r="G84" s="142">
        <v>455000</v>
      </c>
      <c r="H84" s="144">
        <v>0</v>
      </c>
      <c r="I84" s="148">
        <f t="shared" si="2"/>
        <v>1629000</v>
      </c>
      <c r="L84" s="70"/>
    </row>
    <row r="85" spans="1:12" s="64" customFormat="1" x14ac:dyDescent="0.25">
      <c r="A85" s="151"/>
      <c r="B85" s="155">
        <v>69100641</v>
      </c>
      <c r="C85" s="156" t="s">
        <v>38</v>
      </c>
      <c r="D85" s="139">
        <v>364000</v>
      </c>
      <c r="E85" s="142">
        <v>410000</v>
      </c>
      <c r="F85" s="141">
        <v>335000</v>
      </c>
      <c r="G85" s="142">
        <v>406000</v>
      </c>
      <c r="H85" s="141">
        <v>501000</v>
      </c>
      <c r="I85" s="148">
        <f t="shared" si="2"/>
        <v>2016000</v>
      </c>
      <c r="L85" s="70"/>
    </row>
    <row r="86" spans="1:12" s="64" customFormat="1" x14ac:dyDescent="0.25">
      <c r="A86" s="151"/>
      <c r="B86" s="155">
        <v>65650701</v>
      </c>
      <c r="C86" s="156" t="s">
        <v>44</v>
      </c>
      <c r="D86" s="140">
        <v>364000</v>
      </c>
      <c r="E86" s="143">
        <v>375000</v>
      </c>
      <c r="F86" s="144">
        <v>483000</v>
      </c>
      <c r="G86" s="143">
        <v>517000</v>
      </c>
      <c r="H86" s="144">
        <v>528000</v>
      </c>
      <c r="I86" s="148">
        <f t="shared" si="2"/>
        <v>2267000</v>
      </c>
      <c r="L86" s="70"/>
    </row>
    <row r="87" spans="1:12" s="64" customFormat="1" ht="31.5" x14ac:dyDescent="0.25">
      <c r="A87" s="151"/>
      <c r="B87" s="155">
        <v>25232142</v>
      </c>
      <c r="C87" s="156" t="s">
        <v>37</v>
      </c>
      <c r="D87" s="139">
        <v>350000</v>
      </c>
      <c r="E87" s="142">
        <v>322000</v>
      </c>
      <c r="F87" s="141">
        <v>410000</v>
      </c>
      <c r="G87" s="142">
        <v>410000</v>
      </c>
      <c r="H87" s="141">
        <v>410000</v>
      </c>
      <c r="I87" s="148">
        <f t="shared" si="2"/>
        <v>1902000</v>
      </c>
      <c r="L87" s="70"/>
    </row>
    <row r="88" spans="1:12" s="64" customFormat="1" ht="31.5" x14ac:dyDescent="0.25">
      <c r="A88" s="151"/>
      <c r="B88" s="155">
        <v>25721259</v>
      </c>
      <c r="C88" s="157" t="s">
        <v>28</v>
      </c>
      <c r="D88" s="139">
        <v>350000</v>
      </c>
      <c r="E88" s="142">
        <v>158000</v>
      </c>
      <c r="F88" s="141">
        <v>0</v>
      </c>
      <c r="G88" s="142">
        <v>0</v>
      </c>
      <c r="H88" s="141">
        <v>0</v>
      </c>
      <c r="I88" s="148">
        <f t="shared" si="2"/>
        <v>508000</v>
      </c>
      <c r="L88" s="70"/>
    </row>
    <row r="89" spans="1:12" s="64" customFormat="1" x14ac:dyDescent="0.25">
      <c r="A89" s="151"/>
      <c r="B89" s="155">
        <v>44164114</v>
      </c>
      <c r="C89" s="156" t="s">
        <v>75</v>
      </c>
      <c r="D89" s="140">
        <v>334000</v>
      </c>
      <c r="E89" s="143">
        <v>351000</v>
      </c>
      <c r="F89" s="144">
        <v>451000</v>
      </c>
      <c r="G89" s="143">
        <v>456000</v>
      </c>
      <c r="H89" s="144">
        <v>456000</v>
      </c>
      <c r="I89" s="148">
        <f t="shared" si="2"/>
        <v>2048000</v>
      </c>
      <c r="L89" s="70"/>
    </row>
    <row r="90" spans="1:12" s="64" customFormat="1" x14ac:dyDescent="0.25">
      <c r="A90" s="151"/>
      <c r="B90" s="155">
        <v>496090</v>
      </c>
      <c r="C90" s="156" t="s">
        <v>27</v>
      </c>
      <c r="D90" s="139">
        <v>334000</v>
      </c>
      <c r="E90" s="142">
        <v>100000</v>
      </c>
      <c r="F90" s="141">
        <v>417000</v>
      </c>
      <c r="G90" s="142">
        <v>800000</v>
      </c>
      <c r="H90" s="141">
        <v>726000</v>
      </c>
      <c r="I90" s="148">
        <f t="shared" si="2"/>
        <v>2377000</v>
      </c>
      <c r="L90" s="70"/>
    </row>
    <row r="91" spans="1:12" s="64" customFormat="1" x14ac:dyDescent="0.25">
      <c r="A91" s="151"/>
      <c r="B91" s="155">
        <v>67364012</v>
      </c>
      <c r="C91" s="156" t="s">
        <v>60</v>
      </c>
      <c r="D91" s="139">
        <v>332000</v>
      </c>
      <c r="E91" s="142">
        <v>295000</v>
      </c>
      <c r="F91" s="141">
        <v>314000</v>
      </c>
      <c r="G91" s="142">
        <v>314000</v>
      </c>
      <c r="H91" s="141">
        <v>314000</v>
      </c>
      <c r="I91" s="148">
        <f t="shared" si="2"/>
        <v>1569000</v>
      </c>
      <c r="L91" s="70"/>
    </row>
    <row r="92" spans="1:12" s="64" customFormat="1" x14ac:dyDescent="0.25">
      <c r="A92" s="151"/>
      <c r="B92" s="155">
        <v>44990260</v>
      </c>
      <c r="C92" s="156" t="s">
        <v>67</v>
      </c>
      <c r="D92" s="140">
        <v>330000</v>
      </c>
      <c r="E92" s="143">
        <v>304000</v>
      </c>
      <c r="F92" s="144">
        <v>327000</v>
      </c>
      <c r="G92" s="143">
        <v>343000</v>
      </c>
      <c r="H92" s="144">
        <v>417000</v>
      </c>
      <c r="I92" s="148">
        <f>SUM(D92:H92)</f>
        <v>1721000</v>
      </c>
      <c r="L92" s="70"/>
    </row>
    <row r="93" spans="1:12" s="64" customFormat="1" x14ac:dyDescent="0.25">
      <c r="A93" s="151"/>
      <c r="B93" s="155">
        <v>25380443</v>
      </c>
      <c r="C93" s="156" t="s">
        <v>36</v>
      </c>
      <c r="D93" s="139">
        <v>325000</v>
      </c>
      <c r="E93" s="142">
        <v>309000</v>
      </c>
      <c r="F93" s="141">
        <v>297000</v>
      </c>
      <c r="G93" s="142">
        <v>300000</v>
      </c>
      <c r="H93" s="141">
        <v>300000</v>
      </c>
      <c r="I93" s="148">
        <f t="shared" ref="I93:I156" si="3">SUM(D93:H93)</f>
        <v>1531000</v>
      </c>
      <c r="L93" s="70"/>
    </row>
    <row r="94" spans="1:12" s="64" customFormat="1" x14ac:dyDescent="0.25">
      <c r="A94" s="151"/>
      <c r="B94" s="155">
        <v>60557621</v>
      </c>
      <c r="C94" s="156" t="s">
        <v>35</v>
      </c>
      <c r="D94" s="139">
        <v>322000</v>
      </c>
      <c r="E94" s="143">
        <v>139000</v>
      </c>
      <c r="F94" s="141">
        <v>281000</v>
      </c>
      <c r="G94" s="143">
        <v>491000</v>
      </c>
      <c r="H94" s="141">
        <v>491000</v>
      </c>
      <c r="I94" s="148">
        <f t="shared" si="3"/>
        <v>1724000</v>
      </c>
      <c r="L94" s="70"/>
    </row>
    <row r="95" spans="1:12" s="64" customFormat="1" x14ac:dyDescent="0.25">
      <c r="A95" s="151"/>
      <c r="B95" s="155">
        <v>65635591</v>
      </c>
      <c r="C95" s="156" t="s">
        <v>31</v>
      </c>
      <c r="D95" s="140">
        <v>308000</v>
      </c>
      <c r="E95" s="143">
        <v>323000</v>
      </c>
      <c r="F95" s="144">
        <v>326000</v>
      </c>
      <c r="G95" s="143">
        <v>451000</v>
      </c>
      <c r="H95" s="144">
        <v>496000</v>
      </c>
      <c r="I95" s="148">
        <f t="shared" si="3"/>
        <v>1904000</v>
      </c>
      <c r="L95" s="70"/>
    </row>
    <row r="96" spans="1:12" s="64" customFormat="1" x14ac:dyDescent="0.25">
      <c r="A96" s="151"/>
      <c r="B96" s="155">
        <v>25617401</v>
      </c>
      <c r="C96" s="156" t="s">
        <v>33</v>
      </c>
      <c r="D96" s="139">
        <v>308000</v>
      </c>
      <c r="E96" s="142">
        <v>233000</v>
      </c>
      <c r="F96" s="141">
        <v>274000</v>
      </c>
      <c r="G96" s="142">
        <v>339000</v>
      </c>
      <c r="H96" s="141">
        <v>434000</v>
      </c>
      <c r="I96" s="148">
        <f t="shared" si="3"/>
        <v>1588000</v>
      </c>
      <c r="L96" s="70"/>
    </row>
    <row r="97" spans="1:12" s="64" customFormat="1" x14ac:dyDescent="0.25">
      <c r="A97" s="151"/>
      <c r="B97" s="155">
        <v>63125137</v>
      </c>
      <c r="C97" s="156" t="s">
        <v>43</v>
      </c>
      <c r="D97" s="140">
        <v>304000</v>
      </c>
      <c r="E97" s="143">
        <v>304000</v>
      </c>
      <c r="F97" s="144">
        <v>407000</v>
      </c>
      <c r="G97" s="143">
        <v>407000</v>
      </c>
      <c r="H97" s="144">
        <v>407000</v>
      </c>
      <c r="I97" s="148">
        <f t="shared" si="3"/>
        <v>1829000</v>
      </c>
      <c r="L97" s="70"/>
    </row>
    <row r="98" spans="1:12" s="64" customFormat="1" x14ac:dyDescent="0.25">
      <c r="A98" s="151"/>
      <c r="B98" s="155">
        <v>25843907</v>
      </c>
      <c r="C98" s="156" t="s">
        <v>80</v>
      </c>
      <c r="D98" s="139">
        <v>302000</v>
      </c>
      <c r="E98" s="142">
        <v>311000</v>
      </c>
      <c r="F98" s="141">
        <v>444000</v>
      </c>
      <c r="G98" s="142">
        <v>444000</v>
      </c>
      <c r="H98" s="141">
        <v>496000</v>
      </c>
      <c r="I98" s="148">
        <f t="shared" si="3"/>
        <v>1997000</v>
      </c>
      <c r="L98" s="70"/>
    </row>
    <row r="99" spans="1:12" s="64" customFormat="1" x14ac:dyDescent="0.25">
      <c r="A99" s="151"/>
      <c r="B99" s="155">
        <v>26648415</v>
      </c>
      <c r="C99" s="156" t="s">
        <v>72</v>
      </c>
      <c r="D99" s="139">
        <v>292000</v>
      </c>
      <c r="E99" s="142">
        <v>283000</v>
      </c>
      <c r="F99" s="141">
        <v>318000</v>
      </c>
      <c r="G99" s="142">
        <v>347000</v>
      </c>
      <c r="H99" s="141">
        <v>0</v>
      </c>
      <c r="I99" s="148">
        <f t="shared" si="3"/>
        <v>1240000</v>
      </c>
      <c r="L99" s="70"/>
    </row>
    <row r="100" spans="1:12" s="64" customFormat="1" x14ac:dyDescent="0.25">
      <c r="A100" s="151"/>
      <c r="B100" s="155">
        <v>64676803</v>
      </c>
      <c r="C100" s="156" t="s">
        <v>32</v>
      </c>
      <c r="D100" s="140">
        <v>264000</v>
      </c>
      <c r="E100" s="143">
        <v>348000</v>
      </c>
      <c r="F100" s="144">
        <v>283000</v>
      </c>
      <c r="G100" s="143">
        <v>441000</v>
      </c>
      <c r="H100" s="144">
        <v>795000</v>
      </c>
      <c r="I100" s="148">
        <f t="shared" si="3"/>
        <v>2131000</v>
      </c>
      <c r="L100" s="70"/>
    </row>
    <row r="101" spans="1:12" s="64" customFormat="1" x14ac:dyDescent="0.25">
      <c r="A101" s="151"/>
      <c r="B101" s="155">
        <v>18189750</v>
      </c>
      <c r="C101" s="156" t="s">
        <v>85</v>
      </c>
      <c r="D101" s="140">
        <v>261000</v>
      </c>
      <c r="E101" s="143">
        <v>271000</v>
      </c>
      <c r="F101" s="144">
        <v>262000</v>
      </c>
      <c r="G101" s="143">
        <v>0</v>
      </c>
      <c r="H101" s="141">
        <v>0</v>
      </c>
      <c r="I101" s="148">
        <f t="shared" si="3"/>
        <v>794000</v>
      </c>
      <c r="L101" s="70"/>
    </row>
    <row r="102" spans="1:12" s="64" customFormat="1" x14ac:dyDescent="0.25">
      <c r="A102" s="151"/>
      <c r="B102" s="155">
        <v>62695487</v>
      </c>
      <c r="C102" s="156" t="s">
        <v>65</v>
      </c>
      <c r="D102" s="139">
        <v>261000</v>
      </c>
      <c r="E102" s="142">
        <v>232000</v>
      </c>
      <c r="F102" s="141">
        <v>292000</v>
      </c>
      <c r="G102" s="142">
        <v>304000</v>
      </c>
      <c r="H102" s="144">
        <v>0</v>
      </c>
      <c r="I102" s="148">
        <f t="shared" si="3"/>
        <v>1089000</v>
      </c>
      <c r="L102" s="70"/>
    </row>
    <row r="103" spans="1:12" s="64" customFormat="1" x14ac:dyDescent="0.25">
      <c r="A103" s="151"/>
      <c r="B103" s="155">
        <v>69100641</v>
      </c>
      <c r="C103" s="156" t="s">
        <v>38</v>
      </c>
      <c r="D103" s="139">
        <v>258000</v>
      </c>
      <c r="E103" s="142">
        <v>236000</v>
      </c>
      <c r="F103" s="141">
        <v>308000</v>
      </c>
      <c r="G103" s="142">
        <v>335000</v>
      </c>
      <c r="H103" s="141">
        <v>425000</v>
      </c>
      <c r="I103" s="148">
        <f t="shared" si="3"/>
        <v>1562000</v>
      </c>
      <c r="L103" s="70"/>
    </row>
    <row r="104" spans="1:12" s="64" customFormat="1" x14ac:dyDescent="0.25">
      <c r="A104" s="151"/>
      <c r="B104" s="155">
        <v>44554559</v>
      </c>
      <c r="C104" s="156" t="s">
        <v>56</v>
      </c>
      <c r="D104" s="140">
        <v>254000</v>
      </c>
      <c r="E104" s="143">
        <v>267000</v>
      </c>
      <c r="F104" s="144">
        <v>320000</v>
      </c>
      <c r="G104" s="143">
        <v>349000</v>
      </c>
      <c r="H104" s="144">
        <v>349000</v>
      </c>
      <c r="I104" s="148">
        <f t="shared" si="3"/>
        <v>1539000</v>
      </c>
    </row>
    <row r="105" spans="1:12" s="64" customFormat="1" x14ac:dyDescent="0.25">
      <c r="A105" s="151"/>
      <c r="B105" s="155">
        <v>60557621</v>
      </c>
      <c r="C105" s="156" t="s">
        <v>35</v>
      </c>
      <c r="D105" s="140">
        <v>250000</v>
      </c>
      <c r="E105" s="142">
        <v>168000</v>
      </c>
      <c r="F105" s="141">
        <v>309000</v>
      </c>
      <c r="G105" s="143">
        <v>463000</v>
      </c>
      <c r="H105" s="141">
        <v>327000</v>
      </c>
      <c r="I105" s="148">
        <f t="shared" si="3"/>
        <v>1517000</v>
      </c>
      <c r="L105" s="70"/>
    </row>
    <row r="106" spans="1:12" s="64" customFormat="1" x14ac:dyDescent="0.25">
      <c r="A106" s="151"/>
      <c r="B106" s="155">
        <v>496090</v>
      </c>
      <c r="C106" s="156" t="s">
        <v>27</v>
      </c>
      <c r="D106" s="139">
        <v>247000</v>
      </c>
      <c r="E106" s="142">
        <v>344000</v>
      </c>
      <c r="F106" s="141">
        <v>266000</v>
      </c>
      <c r="G106" s="142">
        <v>438000</v>
      </c>
      <c r="H106" s="141">
        <v>506000</v>
      </c>
      <c r="I106" s="148">
        <f t="shared" si="3"/>
        <v>1801000</v>
      </c>
      <c r="L106" s="70"/>
    </row>
    <row r="107" spans="1:12" s="64" customFormat="1" x14ac:dyDescent="0.25">
      <c r="A107" s="151"/>
      <c r="B107" s="155">
        <v>496090</v>
      </c>
      <c r="C107" s="156" t="s">
        <v>27</v>
      </c>
      <c r="D107" s="139">
        <v>242000</v>
      </c>
      <c r="E107" s="142">
        <v>344000</v>
      </c>
      <c r="F107" s="141">
        <v>212000</v>
      </c>
      <c r="G107" s="142">
        <v>401000</v>
      </c>
      <c r="H107" s="141">
        <v>482000</v>
      </c>
      <c r="I107" s="148">
        <f t="shared" si="3"/>
        <v>1681000</v>
      </c>
      <c r="L107" s="70"/>
    </row>
    <row r="108" spans="1:12" s="64" customFormat="1" x14ac:dyDescent="0.25">
      <c r="A108" s="151"/>
      <c r="B108" s="155">
        <v>64676803</v>
      </c>
      <c r="C108" s="156" t="s">
        <v>32</v>
      </c>
      <c r="D108" s="140">
        <v>241000</v>
      </c>
      <c r="E108" s="143">
        <v>248000</v>
      </c>
      <c r="F108" s="144">
        <v>262000</v>
      </c>
      <c r="G108" s="143">
        <v>350000</v>
      </c>
      <c r="H108" s="144">
        <v>184000</v>
      </c>
      <c r="I108" s="148">
        <f t="shared" si="3"/>
        <v>1285000</v>
      </c>
      <c r="L108" s="70"/>
    </row>
    <row r="109" spans="1:12" s="64" customFormat="1" x14ac:dyDescent="0.25">
      <c r="A109" s="151"/>
      <c r="B109" s="155">
        <v>27018075</v>
      </c>
      <c r="C109" s="156" t="s">
        <v>113</v>
      </c>
      <c r="D109" s="140">
        <v>234000</v>
      </c>
      <c r="E109" s="142">
        <v>222000</v>
      </c>
      <c r="F109" s="141">
        <v>213000</v>
      </c>
      <c r="G109" s="142">
        <v>228000</v>
      </c>
      <c r="H109" s="141">
        <v>633000</v>
      </c>
      <c r="I109" s="148">
        <f t="shared" si="3"/>
        <v>1530000</v>
      </c>
      <c r="L109" s="70"/>
    </row>
    <row r="110" spans="1:12" s="64" customFormat="1" x14ac:dyDescent="0.25">
      <c r="A110" s="151"/>
      <c r="B110" s="155">
        <v>43379729</v>
      </c>
      <c r="C110" s="156" t="s">
        <v>39</v>
      </c>
      <c r="D110" s="139">
        <v>232000</v>
      </c>
      <c r="E110" s="142">
        <v>232000</v>
      </c>
      <c r="F110" s="141">
        <v>83000</v>
      </c>
      <c r="G110" s="142">
        <v>129000</v>
      </c>
      <c r="H110" s="141">
        <v>116000</v>
      </c>
      <c r="I110" s="148">
        <f t="shared" si="3"/>
        <v>792000</v>
      </c>
      <c r="L110" s="70"/>
    </row>
    <row r="111" spans="1:12" s="64" customFormat="1" x14ac:dyDescent="0.25">
      <c r="A111" s="151"/>
      <c r="B111" s="155">
        <v>69100641</v>
      </c>
      <c r="C111" s="156" t="s">
        <v>38</v>
      </c>
      <c r="D111" s="139">
        <v>229000</v>
      </c>
      <c r="E111" s="142">
        <v>230000</v>
      </c>
      <c r="F111" s="141">
        <v>236000</v>
      </c>
      <c r="G111" s="142">
        <v>300000</v>
      </c>
      <c r="H111" s="141">
        <v>385000</v>
      </c>
      <c r="I111" s="148">
        <f t="shared" si="3"/>
        <v>1380000</v>
      </c>
      <c r="L111" s="70"/>
    </row>
    <row r="112" spans="1:12" s="64" customFormat="1" x14ac:dyDescent="0.25">
      <c r="A112" s="151"/>
      <c r="B112" s="155">
        <v>27027864</v>
      </c>
      <c r="C112" s="156" t="s">
        <v>109</v>
      </c>
      <c r="D112" s="140">
        <v>226000</v>
      </c>
      <c r="E112" s="143">
        <v>237000</v>
      </c>
      <c r="F112" s="144">
        <v>237000</v>
      </c>
      <c r="G112" s="143">
        <v>250000</v>
      </c>
      <c r="H112" s="144">
        <v>273000</v>
      </c>
      <c r="I112" s="148">
        <f t="shared" si="3"/>
        <v>1223000</v>
      </c>
      <c r="L112" s="70"/>
    </row>
    <row r="113" spans="1:12" s="64" customFormat="1" x14ac:dyDescent="0.25">
      <c r="A113" s="151"/>
      <c r="B113" s="155">
        <v>67364012</v>
      </c>
      <c r="C113" s="156" t="s">
        <v>60</v>
      </c>
      <c r="D113" s="139">
        <v>224000</v>
      </c>
      <c r="E113" s="142">
        <v>120000</v>
      </c>
      <c r="F113" s="144">
        <v>100000</v>
      </c>
      <c r="G113" s="142">
        <v>245000</v>
      </c>
      <c r="H113" s="141">
        <v>221000</v>
      </c>
      <c r="I113" s="148">
        <f t="shared" si="3"/>
        <v>910000</v>
      </c>
      <c r="L113" s="70"/>
    </row>
    <row r="114" spans="1:12" s="64" customFormat="1" x14ac:dyDescent="0.25">
      <c r="A114" s="151"/>
      <c r="B114" s="155">
        <v>426105</v>
      </c>
      <c r="C114" s="156" t="s">
        <v>114</v>
      </c>
      <c r="D114" s="140">
        <v>218000</v>
      </c>
      <c r="E114" s="143">
        <v>214000</v>
      </c>
      <c r="F114" s="144">
        <v>228000</v>
      </c>
      <c r="G114" s="143">
        <v>228000</v>
      </c>
      <c r="H114" s="144">
        <v>240000</v>
      </c>
      <c r="I114" s="148">
        <f t="shared" si="3"/>
        <v>1128000</v>
      </c>
      <c r="L114" s="70"/>
    </row>
    <row r="115" spans="1:12" s="64" customFormat="1" x14ac:dyDescent="0.25">
      <c r="A115" s="151"/>
      <c r="B115" s="155">
        <v>496090</v>
      </c>
      <c r="C115" s="156" t="s">
        <v>27</v>
      </c>
      <c r="D115" s="139">
        <v>211000</v>
      </c>
      <c r="E115" s="142">
        <v>258000</v>
      </c>
      <c r="F115" s="141">
        <v>70000</v>
      </c>
      <c r="G115" s="142">
        <v>285000</v>
      </c>
      <c r="H115" s="141">
        <v>244000</v>
      </c>
      <c r="I115" s="148">
        <f t="shared" si="3"/>
        <v>1068000</v>
      </c>
      <c r="L115" s="72"/>
    </row>
    <row r="116" spans="1:12" s="64" customFormat="1" x14ac:dyDescent="0.25">
      <c r="A116" s="151"/>
      <c r="B116" s="155">
        <v>26641178</v>
      </c>
      <c r="C116" s="156" t="s">
        <v>83</v>
      </c>
      <c r="D116" s="139">
        <v>200000</v>
      </c>
      <c r="E116" s="142">
        <v>271000</v>
      </c>
      <c r="F116" s="141">
        <v>0</v>
      </c>
      <c r="G116" s="142">
        <v>430000</v>
      </c>
      <c r="H116" s="144">
        <v>0</v>
      </c>
      <c r="I116" s="148">
        <f t="shared" si="3"/>
        <v>901000</v>
      </c>
      <c r="L116" s="70"/>
    </row>
    <row r="117" spans="1:12" s="64" customFormat="1" x14ac:dyDescent="0.25">
      <c r="A117" s="151"/>
      <c r="B117" s="155">
        <v>27018075</v>
      </c>
      <c r="C117" s="158" t="s">
        <v>113</v>
      </c>
      <c r="D117" s="140">
        <v>200000</v>
      </c>
      <c r="E117" s="142">
        <v>190000</v>
      </c>
      <c r="F117" s="141">
        <v>184000</v>
      </c>
      <c r="G117" s="142">
        <v>184000</v>
      </c>
      <c r="H117" s="141">
        <v>369000</v>
      </c>
      <c r="I117" s="148">
        <f t="shared" si="3"/>
        <v>1127000</v>
      </c>
      <c r="L117" s="73"/>
    </row>
    <row r="118" spans="1:12" s="64" customFormat="1" x14ac:dyDescent="0.25">
      <c r="A118" s="151"/>
      <c r="B118" s="155">
        <v>496090</v>
      </c>
      <c r="C118" s="156" t="s">
        <v>27</v>
      </c>
      <c r="D118" s="140">
        <v>200000</v>
      </c>
      <c r="E118" s="142">
        <v>139000</v>
      </c>
      <c r="F118" s="141">
        <v>0</v>
      </c>
      <c r="G118" s="142">
        <v>212000</v>
      </c>
      <c r="H118" s="141">
        <v>356000</v>
      </c>
      <c r="I118" s="148">
        <f t="shared" si="3"/>
        <v>907000</v>
      </c>
      <c r="L118" s="70"/>
    </row>
    <row r="119" spans="1:12" s="64" customFormat="1" x14ac:dyDescent="0.25">
      <c r="A119" s="151"/>
      <c r="B119" s="155">
        <v>496090</v>
      </c>
      <c r="C119" s="156" t="s">
        <v>27</v>
      </c>
      <c r="D119" s="139">
        <v>200000</v>
      </c>
      <c r="E119" s="142">
        <v>158000</v>
      </c>
      <c r="F119" s="141">
        <v>0</v>
      </c>
      <c r="G119" s="142">
        <v>200000</v>
      </c>
      <c r="H119" s="141">
        <v>341000</v>
      </c>
      <c r="I119" s="148">
        <f t="shared" si="3"/>
        <v>899000</v>
      </c>
      <c r="L119" s="70"/>
    </row>
    <row r="120" spans="1:12" s="64" customFormat="1" x14ac:dyDescent="0.25">
      <c r="A120" s="151"/>
      <c r="B120" s="155">
        <v>60557621</v>
      </c>
      <c r="C120" s="156" t="s">
        <v>35</v>
      </c>
      <c r="D120" s="139">
        <v>200000</v>
      </c>
      <c r="E120" s="142">
        <v>174000</v>
      </c>
      <c r="F120" s="144">
        <v>217000</v>
      </c>
      <c r="G120" s="142">
        <v>352000</v>
      </c>
      <c r="H120" s="144">
        <v>315000</v>
      </c>
      <c r="I120" s="148">
        <f t="shared" si="3"/>
        <v>1258000</v>
      </c>
      <c r="L120" s="121"/>
    </row>
    <row r="121" spans="1:12" s="64" customFormat="1" x14ac:dyDescent="0.25">
      <c r="A121" s="151"/>
      <c r="B121" s="155">
        <v>60557621</v>
      </c>
      <c r="C121" s="156" t="s">
        <v>35</v>
      </c>
      <c r="D121" s="140">
        <v>200000</v>
      </c>
      <c r="E121" s="143">
        <v>209000</v>
      </c>
      <c r="F121" s="141">
        <v>170000</v>
      </c>
      <c r="G121" s="142">
        <v>350000</v>
      </c>
      <c r="H121" s="144">
        <v>175000</v>
      </c>
      <c r="I121" s="148">
        <f t="shared" si="3"/>
        <v>1104000</v>
      </c>
      <c r="L121" s="70"/>
    </row>
    <row r="122" spans="1:12" s="64" customFormat="1" ht="31.5" x14ac:dyDescent="0.25">
      <c r="A122" s="151"/>
      <c r="B122" s="155">
        <v>47812052</v>
      </c>
      <c r="C122" s="156" t="s">
        <v>111</v>
      </c>
      <c r="D122" s="140">
        <v>196000</v>
      </c>
      <c r="E122" s="143">
        <v>206000</v>
      </c>
      <c r="F122" s="144">
        <v>246000</v>
      </c>
      <c r="G122" s="143">
        <v>246000</v>
      </c>
      <c r="H122" s="144">
        <v>246000</v>
      </c>
      <c r="I122" s="148">
        <f t="shared" si="3"/>
        <v>1140000</v>
      </c>
      <c r="L122" s="70"/>
    </row>
    <row r="123" spans="1:12" s="64" customFormat="1" x14ac:dyDescent="0.25">
      <c r="A123" s="151"/>
      <c r="B123" s="155">
        <v>40524566</v>
      </c>
      <c r="C123" s="156" t="s">
        <v>77</v>
      </c>
      <c r="D123" s="140">
        <v>191000</v>
      </c>
      <c r="E123" s="143">
        <v>167000</v>
      </c>
      <c r="F123" s="144">
        <v>188000</v>
      </c>
      <c r="G123" s="143">
        <v>453000</v>
      </c>
      <c r="H123" s="144">
        <v>458000</v>
      </c>
      <c r="I123" s="148">
        <f t="shared" si="3"/>
        <v>1457000</v>
      </c>
      <c r="L123" s="70"/>
    </row>
    <row r="124" spans="1:12" s="64" customFormat="1" x14ac:dyDescent="0.25">
      <c r="A124" s="151"/>
      <c r="B124" s="155">
        <v>70845387</v>
      </c>
      <c r="C124" s="156" t="s">
        <v>57</v>
      </c>
      <c r="D124" s="140">
        <v>189000</v>
      </c>
      <c r="E124" s="143">
        <v>198000</v>
      </c>
      <c r="F124" s="141">
        <v>0</v>
      </c>
      <c r="G124" s="143">
        <v>270000</v>
      </c>
      <c r="H124" s="141">
        <v>0</v>
      </c>
      <c r="I124" s="148">
        <f t="shared" si="3"/>
        <v>657000</v>
      </c>
      <c r="L124" s="70"/>
    </row>
    <row r="125" spans="1:12" s="64" customFormat="1" ht="31.5" x14ac:dyDescent="0.25">
      <c r="A125" s="151"/>
      <c r="B125" s="155">
        <v>25721259</v>
      </c>
      <c r="C125" s="157" t="s">
        <v>28</v>
      </c>
      <c r="D125" s="139">
        <v>185000</v>
      </c>
      <c r="E125" s="142">
        <v>174000</v>
      </c>
      <c r="F125" s="141">
        <v>0</v>
      </c>
      <c r="G125" s="142">
        <v>0</v>
      </c>
      <c r="H125" s="141">
        <v>0</v>
      </c>
      <c r="I125" s="148">
        <f t="shared" si="3"/>
        <v>359000</v>
      </c>
      <c r="L125" s="70"/>
    </row>
    <row r="126" spans="1:12" s="64" customFormat="1" x14ac:dyDescent="0.25">
      <c r="A126" s="151"/>
      <c r="B126" s="155">
        <v>44554559</v>
      </c>
      <c r="C126" s="156" t="s">
        <v>56</v>
      </c>
      <c r="D126" s="140">
        <v>170000</v>
      </c>
      <c r="E126" s="143">
        <v>105000</v>
      </c>
      <c r="F126" s="141">
        <v>0</v>
      </c>
      <c r="G126" s="143">
        <v>278000</v>
      </c>
      <c r="H126" s="144">
        <v>250000</v>
      </c>
      <c r="I126" s="148">
        <f t="shared" si="3"/>
        <v>803000</v>
      </c>
      <c r="L126" s="70"/>
    </row>
    <row r="127" spans="1:12" s="64" customFormat="1" x14ac:dyDescent="0.25">
      <c r="A127" s="151"/>
      <c r="B127" s="155">
        <v>60557621</v>
      </c>
      <c r="C127" s="156" t="s">
        <v>35</v>
      </c>
      <c r="D127" s="140">
        <v>169000</v>
      </c>
      <c r="E127" s="142">
        <v>367000</v>
      </c>
      <c r="F127" s="144">
        <v>160000</v>
      </c>
      <c r="G127" s="143">
        <v>309000</v>
      </c>
      <c r="H127" s="144">
        <v>309000</v>
      </c>
      <c r="I127" s="148">
        <f t="shared" si="3"/>
        <v>1314000</v>
      </c>
      <c r="L127" s="70"/>
    </row>
    <row r="128" spans="1:12" s="64" customFormat="1" x14ac:dyDescent="0.25">
      <c r="A128" s="151"/>
      <c r="B128" s="155">
        <v>64676803</v>
      </c>
      <c r="C128" s="156" t="s">
        <v>32</v>
      </c>
      <c r="D128" s="140">
        <v>161000</v>
      </c>
      <c r="E128" s="143">
        <v>161000</v>
      </c>
      <c r="F128" s="144">
        <v>221000</v>
      </c>
      <c r="G128" s="143">
        <v>286000</v>
      </c>
      <c r="H128" s="144">
        <v>414000</v>
      </c>
      <c r="I128" s="148">
        <f t="shared" si="3"/>
        <v>1243000</v>
      </c>
      <c r="L128" s="70"/>
    </row>
    <row r="129" spans="1:13" s="64" customFormat="1" x14ac:dyDescent="0.25">
      <c r="A129" s="151"/>
      <c r="B129" s="155">
        <v>60557621</v>
      </c>
      <c r="C129" s="156" t="s">
        <v>35</v>
      </c>
      <c r="D129" s="140">
        <v>160000</v>
      </c>
      <c r="E129" s="143">
        <v>89000</v>
      </c>
      <c r="F129" s="144">
        <v>203000</v>
      </c>
      <c r="G129" s="142">
        <v>300000</v>
      </c>
      <c r="H129" s="141">
        <v>300000</v>
      </c>
      <c r="I129" s="148">
        <f t="shared" si="3"/>
        <v>1052000</v>
      </c>
      <c r="L129" s="70"/>
    </row>
    <row r="130" spans="1:13" s="64" customFormat="1" x14ac:dyDescent="0.25">
      <c r="A130" s="151"/>
      <c r="B130" s="155">
        <v>60557621</v>
      </c>
      <c r="C130" s="156" t="s">
        <v>35</v>
      </c>
      <c r="D130" s="139">
        <v>160000</v>
      </c>
      <c r="E130" s="143">
        <v>104000</v>
      </c>
      <c r="F130" s="144">
        <v>90000</v>
      </c>
      <c r="G130" s="143">
        <v>284000</v>
      </c>
      <c r="H130" s="144">
        <v>284000</v>
      </c>
      <c r="I130" s="148">
        <f t="shared" si="3"/>
        <v>922000</v>
      </c>
      <c r="L130" s="70"/>
    </row>
    <row r="131" spans="1:13" s="64" customFormat="1" x14ac:dyDescent="0.25">
      <c r="A131" s="151"/>
      <c r="B131" s="155">
        <v>496090</v>
      </c>
      <c r="C131" s="156" t="s">
        <v>27</v>
      </c>
      <c r="D131" s="139">
        <v>158000</v>
      </c>
      <c r="E131" s="142">
        <v>116000</v>
      </c>
      <c r="F131" s="141">
        <v>0</v>
      </c>
      <c r="G131" s="142">
        <v>176000</v>
      </c>
      <c r="H131" s="141">
        <v>322000</v>
      </c>
      <c r="I131" s="148">
        <f t="shared" si="3"/>
        <v>772000</v>
      </c>
      <c r="L131" s="70"/>
    </row>
    <row r="132" spans="1:13" s="64" customFormat="1" x14ac:dyDescent="0.25">
      <c r="A132" s="151"/>
      <c r="B132" s="155">
        <v>46707107</v>
      </c>
      <c r="C132" s="157" t="s">
        <v>41</v>
      </c>
      <c r="D132" s="140">
        <v>158000</v>
      </c>
      <c r="E132" s="143">
        <v>243000</v>
      </c>
      <c r="F132" s="141">
        <v>0</v>
      </c>
      <c r="G132" s="142">
        <v>0</v>
      </c>
      <c r="H132" s="141">
        <v>0</v>
      </c>
      <c r="I132" s="148">
        <f t="shared" si="3"/>
        <v>401000</v>
      </c>
      <c r="L132" s="70"/>
    </row>
    <row r="133" spans="1:13" s="64" customFormat="1" x14ac:dyDescent="0.25">
      <c r="A133" s="151"/>
      <c r="B133" s="155">
        <v>26596385</v>
      </c>
      <c r="C133" s="157" t="s">
        <v>252</v>
      </c>
      <c r="D133" s="140">
        <v>155000</v>
      </c>
      <c r="E133" s="143">
        <v>144000</v>
      </c>
      <c r="F133" s="141">
        <v>0</v>
      </c>
      <c r="G133" s="142">
        <v>0</v>
      </c>
      <c r="H133" s="141">
        <v>0</v>
      </c>
      <c r="I133" s="148">
        <f t="shared" si="3"/>
        <v>299000</v>
      </c>
      <c r="L133" s="70"/>
    </row>
    <row r="134" spans="1:13" s="64" customFormat="1" x14ac:dyDescent="0.25">
      <c r="A134" s="151"/>
      <c r="B134" s="155">
        <v>69100641</v>
      </c>
      <c r="C134" s="156" t="s">
        <v>38</v>
      </c>
      <c r="D134" s="139">
        <v>153000</v>
      </c>
      <c r="E134" s="142">
        <v>175000</v>
      </c>
      <c r="F134" s="141">
        <v>227000</v>
      </c>
      <c r="G134" s="142">
        <v>265000</v>
      </c>
      <c r="H134" s="141">
        <v>345000</v>
      </c>
      <c r="I134" s="148">
        <f t="shared" si="3"/>
        <v>1165000</v>
      </c>
    </row>
    <row r="135" spans="1:13" s="64" customFormat="1" x14ac:dyDescent="0.25">
      <c r="A135" s="151"/>
      <c r="B135" s="155">
        <v>27002438</v>
      </c>
      <c r="C135" s="156" t="s">
        <v>115</v>
      </c>
      <c r="D135" s="140">
        <v>151000</v>
      </c>
      <c r="E135" s="143">
        <v>151000</v>
      </c>
      <c r="F135" s="145">
        <v>206000</v>
      </c>
      <c r="G135" s="143">
        <v>206000</v>
      </c>
      <c r="H135" s="141">
        <v>206000</v>
      </c>
      <c r="I135" s="148">
        <f t="shared" si="3"/>
        <v>920000</v>
      </c>
    </row>
    <row r="136" spans="1:13" s="64" customFormat="1" ht="31.5" x14ac:dyDescent="0.25">
      <c r="A136" s="151"/>
      <c r="B136" s="155">
        <v>25721259</v>
      </c>
      <c r="C136" s="157" t="s">
        <v>28</v>
      </c>
      <c r="D136" s="139">
        <v>150000</v>
      </c>
      <c r="E136" s="142">
        <v>118000</v>
      </c>
      <c r="F136" s="141">
        <v>0</v>
      </c>
      <c r="G136" s="142">
        <v>0</v>
      </c>
      <c r="H136" s="141">
        <v>0</v>
      </c>
      <c r="I136" s="148">
        <f t="shared" si="3"/>
        <v>268000</v>
      </c>
      <c r="K136" s="121"/>
      <c r="L136" s="121"/>
      <c r="M136" s="121"/>
    </row>
    <row r="137" spans="1:13" s="64" customFormat="1" x14ac:dyDescent="0.25">
      <c r="A137" s="151"/>
      <c r="B137" s="155">
        <v>60557621</v>
      </c>
      <c r="C137" s="156" t="s">
        <v>35</v>
      </c>
      <c r="D137" s="140">
        <v>150000</v>
      </c>
      <c r="E137" s="143">
        <v>80000</v>
      </c>
      <c r="F137" s="141">
        <v>0</v>
      </c>
      <c r="G137" s="143">
        <v>284000</v>
      </c>
      <c r="H137" s="141">
        <v>160000</v>
      </c>
      <c r="I137" s="148">
        <f t="shared" si="3"/>
        <v>674000</v>
      </c>
      <c r="K137" s="121"/>
      <c r="L137" s="121"/>
      <c r="M137" s="121"/>
    </row>
    <row r="138" spans="1:13" s="64" customFormat="1" x14ac:dyDescent="0.25">
      <c r="A138" s="151"/>
      <c r="B138" s="155">
        <v>26596385</v>
      </c>
      <c r="C138" s="157" t="s">
        <v>252</v>
      </c>
      <c r="D138" s="140">
        <v>143000</v>
      </c>
      <c r="E138" s="143">
        <v>139000</v>
      </c>
      <c r="F138" s="141">
        <v>0</v>
      </c>
      <c r="G138" s="142">
        <v>0</v>
      </c>
      <c r="H138" s="141">
        <v>0</v>
      </c>
      <c r="I138" s="148">
        <f t="shared" si="3"/>
        <v>282000</v>
      </c>
      <c r="K138" s="121"/>
      <c r="L138" s="121"/>
      <c r="M138" s="121"/>
    </row>
    <row r="139" spans="1:13" s="64" customFormat="1" x14ac:dyDescent="0.25">
      <c r="A139" s="151"/>
      <c r="B139" s="155">
        <v>60457252</v>
      </c>
      <c r="C139" s="156" t="s">
        <v>192</v>
      </c>
      <c r="D139" s="139">
        <v>142000</v>
      </c>
      <c r="E139" s="142">
        <v>149000</v>
      </c>
      <c r="F139" s="144">
        <v>0</v>
      </c>
      <c r="G139" s="143">
        <v>0</v>
      </c>
      <c r="H139" s="144">
        <v>733000</v>
      </c>
      <c r="I139" s="148">
        <f t="shared" si="3"/>
        <v>1024000</v>
      </c>
      <c r="K139" s="121"/>
      <c r="L139" s="121"/>
      <c r="M139" s="121"/>
    </row>
    <row r="140" spans="1:13" s="64" customFormat="1" x14ac:dyDescent="0.25">
      <c r="A140" s="151"/>
      <c r="B140" s="155">
        <v>62695487</v>
      </c>
      <c r="C140" s="156" t="s">
        <v>65</v>
      </c>
      <c r="D140" s="139">
        <v>142000</v>
      </c>
      <c r="E140" s="142">
        <v>186000</v>
      </c>
      <c r="F140" s="141">
        <v>267000</v>
      </c>
      <c r="G140" s="142">
        <v>304000</v>
      </c>
      <c r="H140" s="144">
        <v>0</v>
      </c>
      <c r="I140" s="148">
        <f t="shared" si="3"/>
        <v>899000</v>
      </c>
      <c r="K140" s="121"/>
      <c r="L140" s="121"/>
      <c r="M140" s="121"/>
    </row>
    <row r="141" spans="1:13" s="64" customFormat="1" x14ac:dyDescent="0.25">
      <c r="A141" s="151"/>
      <c r="B141" s="155">
        <v>63125137</v>
      </c>
      <c r="C141" s="156" t="s">
        <v>43</v>
      </c>
      <c r="D141" s="140">
        <v>141000</v>
      </c>
      <c r="E141" s="143">
        <v>79000</v>
      </c>
      <c r="F141" s="144">
        <v>111000</v>
      </c>
      <c r="G141" s="143">
        <v>101000</v>
      </c>
      <c r="H141" s="144">
        <v>353000</v>
      </c>
      <c r="I141" s="148">
        <f t="shared" si="3"/>
        <v>785000</v>
      </c>
      <c r="K141" s="121"/>
      <c r="L141" s="121"/>
      <c r="M141" s="121"/>
    </row>
    <row r="142" spans="1:13" s="64" customFormat="1" x14ac:dyDescent="0.25">
      <c r="A142" s="151"/>
      <c r="B142" s="155">
        <v>63125137</v>
      </c>
      <c r="C142" s="156" t="s">
        <v>43</v>
      </c>
      <c r="D142" s="140">
        <v>141000</v>
      </c>
      <c r="E142" s="143">
        <v>79000</v>
      </c>
      <c r="F142" s="144">
        <v>0</v>
      </c>
      <c r="G142" s="143">
        <v>0</v>
      </c>
      <c r="H142" s="144">
        <v>0</v>
      </c>
      <c r="I142" s="148">
        <f t="shared" si="3"/>
        <v>220000</v>
      </c>
      <c r="K142" s="121"/>
      <c r="L142" s="121"/>
      <c r="M142" s="121"/>
    </row>
    <row r="143" spans="1:13" s="64" customFormat="1" x14ac:dyDescent="0.25">
      <c r="A143" s="151"/>
      <c r="B143" s="155">
        <v>44164114</v>
      </c>
      <c r="C143" s="159" t="s">
        <v>75</v>
      </c>
      <c r="D143" s="140">
        <v>141000</v>
      </c>
      <c r="E143" s="143">
        <v>87000</v>
      </c>
      <c r="F143" s="144">
        <v>0</v>
      </c>
      <c r="G143" s="143">
        <v>0</v>
      </c>
      <c r="H143" s="144">
        <v>0</v>
      </c>
      <c r="I143" s="148">
        <f t="shared" si="3"/>
        <v>228000</v>
      </c>
      <c r="K143" s="121"/>
      <c r="L143" s="70"/>
      <c r="M143" s="121"/>
    </row>
    <row r="144" spans="1:13" s="64" customFormat="1" x14ac:dyDescent="0.25">
      <c r="A144" s="151"/>
      <c r="B144" s="155">
        <v>66743192</v>
      </c>
      <c r="C144" s="156" t="s">
        <v>79</v>
      </c>
      <c r="D144" s="140">
        <v>137000</v>
      </c>
      <c r="E144" s="143">
        <v>144000</v>
      </c>
      <c r="F144" s="144">
        <v>446000</v>
      </c>
      <c r="G144" s="143">
        <v>446000</v>
      </c>
      <c r="H144" s="144">
        <v>512000</v>
      </c>
      <c r="I144" s="148">
        <f t="shared" si="3"/>
        <v>1685000</v>
      </c>
      <c r="K144" s="121"/>
      <c r="L144" s="70"/>
      <c r="M144" s="121"/>
    </row>
    <row r="145" spans="1:13" s="64" customFormat="1" x14ac:dyDescent="0.25">
      <c r="A145" s="151"/>
      <c r="B145" s="155">
        <v>496090</v>
      </c>
      <c r="C145" s="156" t="s">
        <v>27</v>
      </c>
      <c r="D145" s="139">
        <v>137000</v>
      </c>
      <c r="E145" s="142">
        <v>118000</v>
      </c>
      <c r="F145" s="144">
        <v>0</v>
      </c>
      <c r="G145" s="142">
        <v>70000</v>
      </c>
      <c r="H145" s="141">
        <v>194000</v>
      </c>
      <c r="I145" s="148">
        <f t="shared" si="3"/>
        <v>519000</v>
      </c>
      <c r="K145" s="121"/>
      <c r="L145" s="121"/>
      <c r="M145" s="121"/>
    </row>
    <row r="146" spans="1:13" s="64" customFormat="1" x14ac:dyDescent="0.25">
      <c r="A146" s="151"/>
      <c r="B146" s="155">
        <v>67364012</v>
      </c>
      <c r="C146" s="156" t="s">
        <v>60</v>
      </c>
      <c r="D146" s="139">
        <v>136000</v>
      </c>
      <c r="E146" s="142">
        <v>67000</v>
      </c>
      <c r="F146" s="141">
        <v>0</v>
      </c>
      <c r="G146" s="142">
        <v>303000</v>
      </c>
      <c r="H146" s="141">
        <v>273000</v>
      </c>
      <c r="I146" s="148">
        <f t="shared" si="3"/>
        <v>779000</v>
      </c>
      <c r="K146" s="121"/>
      <c r="L146" s="121"/>
      <c r="M146" s="121"/>
    </row>
    <row r="147" spans="1:13" s="64" customFormat="1" x14ac:dyDescent="0.25">
      <c r="A147" s="151"/>
      <c r="B147" s="155">
        <v>69100641</v>
      </c>
      <c r="C147" s="156" t="s">
        <v>38</v>
      </c>
      <c r="D147" s="139">
        <v>134000</v>
      </c>
      <c r="E147" s="142">
        <v>141000</v>
      </c>
      <c r="F147" s="141">
        <v>220000</v>
      </c>
      <c r="G147" s="142">
        <v>232000</v>
      </c>
      <c r="H147" s="141">
        <v>239000</v>
      </c>
      <c r="I147" s="148">
        <f t="shared" si="3"/>
        <v>966000</v>
      </c>
      <c r="K147" s="121"/>
      <c r="L147" s="70"/>
      <c r="M147" s="121"/>
    </row>
    <row r="148" spans="1:13" s="64" customFormat="1" x14ac:dyDescent="0.25">
      <c r="A148" s="151"/>
      <c r="B148" s="155">
        <v>63125137</v>
      </c>
      <c r="C148" s="156" t="s">
        <v>43</v>
      </c>
      <c r="D148" s="140">
        <v>132000</v>
      </c>
      <c r="E148" s="143">
        <v>139000</v>
      </c>
      <c r="F148" s="141">
        <v>0</v>
      </c>
      <c r="G148" s="142">
        <v>0</v>
      </c>
      <c r="H148" s="141">
        <v>0</v>
      </c>
      <c r="I148" s="148">
        <f t="shared" si="3"/>
        <v>271000</v>
      </c>
      <c r="K148" s="121"/>
      <c r="L148" s="121"/>
      <c r="M148" s="121"/>
    </row>
    <row r="149" spans="1:13" s="64" customFormat="1" x14ac:dyDescent="0.25">
      <c r="A149" s="151"/>
      <c r="B149" s="155">
        <v>496090</v>
      </c>
      <c r="C149" s="156" t="s">
        <v>27</v>
      </c>
      <c r="D149" s="139">
        <v>132000</v>
      </c>
      <c r="E149" s="142">
        <v>118000</v>
      </c>
      <c r="F149" s="144">
        <v>0</v>
      </c>
      <c r="G149" s="142">
        <v>75000</v>
      </c>
      <c r="H149" s="141">
        <v>246000</v>
      </c>
      <c r="I149" s="148">
        <f t="shared" si="3"/>
        <v>571000</v>
      </c>
      <c r="L149" s="70"/>
    </row>
    <row r="150" spans="1:13" s="64" customFormat="1" x14ac:dyDescent="0.25">
      <c r="A150" s="151"/>
      <c r="B150" s="155">
        <v>65650701</v>
      </c>
      <c r="C150" s="156" t="s">
        <v>44</v>
      </c>
      <c r="D150" s="140">
        <v>128000</v>
      </c>
      <c r="E150" s="143">
        <v>154000</v>
      </c>
      <c r="F150" s="141">
        <v>100000</v>
      </c>
      <c r="G150" s="143">
        <v>119000</v>
      </c>
      <c r="H150" s="141">
        <v>131000</v>
      </c>
      <c r="I150" s="148">
        <f t="shared" si="3"/>
        <v>632000</v>
      </c>
      <c r="L150" s="70"/>
    </row>
    <row r="151" spans="1:13" s="64" customFormat="1" x14ac:dyDescent="0.25">
      <c r="A151" s="151"/>
      <c r="B151" s="155">
        <v>64676803</v>
      </c>
      <c r="C151" s="156" t="s">
        <v>32</v>
      </c>
      <c r="D151" s="140">
        <v>127000</v>
      </c>
      <c r="E151" s="143">
        <v>118000</v>
      </c>
      <c r="F151" s="144">
        <v>70000</v>
      </c>
      <c r="G151" s="143">
        <v>262000</v>
      </c>
      <c r="H151" s="144">
        <v>262000</v>
      </c>
      <c r="I151" s="148">
        <f t="shared" si="3"/>
        <v>839000</v>
      </c>
      <c r="L151" s="121"/>
    </row>
    <row r="152" spans="1:13" s="64" customFormat="1" x14ac:dyDescent="0.25">
      <c r="A152" s="151"/>
      <c r="B152" s="155">
        <v>27027864</v>
      </c>
      <c r="C152" s="156" t="s">
        <v>109</v>
      </c>
      <c r="D152" s="140">
        <v>126000</v>
      </c>
      <c r="E152" s="143">
        <v>132000</v>
      </c>
      <c r="F152" s="144">
        <v>132000</v>
      </c>
      <c r="G152" s="143">
        <v>237000</v>
      </c>
      <c r="H152" s="144">
        <v>164000</v>
      </c>
      <c r="I152" s="148">
        <f t="shared" si="3"/>
        <v>791000</v>
      </c>
      <c r="L152" s="70"/>
    </row>
    <row r="153" spans="1:13" s="64" customFormat="1" ht="31.5" x14ac:dyDescent="0.25">
      <c r="A153" s="151"/>
      <c r="B153" s="155">
        <v>25232142</v>
      </c>
      <c r="C153" s="156" t="s">
        <v>37</v>
      </c>
      <c r="D153" s="139">
        <v>125000</v>
      </c>
      <c r="E153" s="142">
        <v>119000</v>
      </c>
      <c r="F153" s="141">
        <v>196000</v>
      </c>
      <c r="G153" s="142">
        <v>346000</v>
      </c>
      <c r="H153" s="141">
        <v>782000</v>
      </c>
      <c r="I153" s="148">
        <f t="shared" si="3"/>
        <v>1568000</v>
      </c>
    </row>
    <row r="154" spans="1:13" s="64" customFormat="1" x14ac:dyDescent="0.25">
      <c r="A154" s="151"/>
      <c r="B154" s="155">
        <v>60557621</v>
      </c>
      <c r="C154" s="156" t="s">
        <v>35</v>
      </c>
      <c r="D154" s="140">
        <v>121000</v>
      </c>
      <c r="E154" s="143">
        <v>183000</v>
      </c>
      <c r="F154" s="141">
        <v>0</v>
      </c>
      <c r="G154" s="143">
        <v>203000</v>
      </c>
      <c r="H154" s="144">
        <v>203000</v>
      </c>
      <c r="I154" s="148">
        <f t="shared" si="3"/>
        <v>710000</v>
      </c>
      <c r="K154" s="76"/>
      <c r="L154" s="76"/>
    </row>
    <row r="155" spans="1:13" s="64" customFormat="1" x14ac:dyDescent="0.25">
      <c r="A155" s="151"/>
      <c r="B155" s="155">
        <v>496090</v>
      </c>
      <c r="C155" s="157" t="s">
        <v>248</v>
      </c>
      <c r="D155" s="139">
        <v>120000</v>
      </c>
      <c r="E155" s="142">
        <v>59000</v>
      </c>
      <c r="F155" s="141">
        <v>0</v>
      </c>
      <c r="G155" s="142">
        <v>0</v>
      </c>
      <c r="H155" s="141">
        <v>0</v>
      </c>
      <c r="I155" s="148">
        <f t="shared" si="3"/>
        <v>179000</v>
      </c>
      <c r="K155" s="122"/>
      <c r="L155" s="76"/>
    </row>
    <row r="156" spans="1:13" s="64" customFormat="1" x14ac:dyDescent="0.25">
      <c r="A156" s="151"/>
      <c r="B156" s="155">
        <v>67364012</v>
      </c>
      <c r="C156" s="156" t="s">
        <v>60</v>
      </c>
      <c r="D156" s="139">
        <v>119000</v>
      </c>
      <c r="E156" s="142">
        <v>0</v>
      </c>
      <c r="F156" s="144">
        <v>0</v>
      </c>
      <c r="G156" s="142">
        <v>0</v>
      </c>
      <c r="H156" s="141">
        <v>45000</v>
      </c>
      <c r="I156" s="148">
        <f t="shared" si="3"/>
        <v>164000</v>
      </c>
    </row>
    <row r="157" spans="1:13" s="64" customFormat="1" x14ac:dyDescent="0.25">
      <c r="A157" s="151"/>
      <c r="B157" s="155">
        <v>60457252</v>
      </c>
      <c r="C157" s="156" t="s">
        <v>62</v>
      </c>
      <c r="D157" s="139">
        <v>117000</v>
      </c>
      <c r="E157" s="142">
        <v>0</v>
      </c>
      <c r="F157" s="144">
        <v>0</v>
      </c>
      <c r="G157" s="143">
        <v>0</v>
      </c>
      <c r="H157" s="144">
        <v>0</v>
      </c>
      <c r="I157" s="148">
        <f t="shared" ref="I157:I220" si="4">SUM(D157:H157)</f>
        <v>117000</v>
      </c>
    </row>
    <row r="158" spans="1:13" s="64" customFormat="1" x14ac:dyDescent="0.25">
      <c r="A158" s="151"/>
      <c r="B158" s="155">
        <v>44990260</v>
      </c>
      <c r="C158" s="156" t="s">
        <v>67</v>
      </c>
      <c r="D158" s="140">
        <v>115000</v>
      </c>
      <c r="E158" s="143">
        <v>127000</v>
      </c>
      <c r="F158" s="144">
        <v>200000</v>
      </c>
      <c r="G158" s="143">
        <v>319000</v>
      </c>
      <c r="H158" s="144">
        <v>269000</v>
      </c>
      <c r="I158" s="148">
        <f t="shared" si="4"/>
        <v>1030000</v>
      </c>
    </row>
    <row r="159" spans="1:13" s="64" customFormat="1" x14ac:dyDescent="0.25">
      <c r="A159" s="151"/>
      <c r="B159" s="155">
        <v>66361630</v>
      </c>
      <c r="C159" s="156" t="s">
        <v>125</v>
      </c>
      <c r="D159" s="140">
        <v>114000</v>
      </c>
      <c r="E159" s="143">
        <v>117000</v>
      </c>
      <c r="F159" s="144">
        <v>0</v>
      </c>
      <c r="G159" s="143">
        <v>0</v>
      </c>
      <c r="H159" s="144">
        <v>243000</v>
      </c>
      <c r="I159" s="148">
        <f t="shared" si="4"/>
        <v>474000</v>
      </c>
    </row>
    <row r="160" spans="1:13" s="64" customFormat="1" x14ac:dyDescent="0.25">
      <c r="A160" s="151"/>
      <c r="B160" s="155">
        <v>69100641</v>
      </c>
      <c r="C160" s="156" t="s">
        <v>38</v>
      </c>
      <c r="D160" s="139">
        <v>114000</v>
      </c>
      <c r="E160" s="142">
        <v>50000</v>
      </c>
      <c r="F160" s="141">
        <v>156000</v>
      </c>
      <c r="G160" s="142">
        <v>195000</v>
      </c>
      <c r="H160" s="141">
        <v>180000</v>
      </c>
      <c r="I160" s="148">
        <f t="shared" si="4"/>
        <v>695000</v>
      </c>
    </row>
    <row r="161" spans="1:17" s="64" customFormat="1" ht="31.5" x14ac:dyDescent="0.25">
      <c r="A161" s="151"/>
      <c r="B161" s="155">
        <v>25232142</v>
      </c>
      <c r="C161" s="156" t="s">
        <v>37</v>
      </c>
      <c r="D161" s="139">
        <v>112000</v>
      </c>
      <c r="E161" s="142">
        <v>97000</v>
      </c>
      <c r="F161" s="141">
        <v>120000</v>
      </c>
      <c r="G161" s="142">
        <v>287000</v>
      </c>
      <c r="H161" s="141">
        <v>387000</v>
      </c>
      <c r="I161" s="148">
        <f t="shared" si="4"/>
        <v>1003000</v>
      </c>
    </row>
    <row r="162" spans="1:17" s="64" customFormat="1" ht="31.5" x14ac:dyDescent="0.25">
      <c r="A162" s="151"/>
      <c r="B162" s="155">
        <v>25721259</v>
      </c>
      <c r="C162" s="157" t="s">
        <v>28</v>
      </c>
      <c r="D162" s="139">
        <v>112000</v>
      </c>
      <c r="E162" s="142">
        <v>99000</v>
      </c>
      <c r="F162" s="144">
        <v>0</v>
      </c>
      <c r="G162" s="143">
        <v>0</v>
      </c>
      <c r="H162" s="144">
        <v>0</v>
      </c>
      <c r="I162" s="148">
        <f t="shared" si="4"/>
        <v>211000</v>
      </c>
      <c r="K162" s="121"/>
      <c r="L162" s="121"/>
      <c r="M162" s="121"/>
      <c r="N162" s="121"/>
      <c r="O162" s="121"/>
      <c r="P162" s="121"/>
      <c r="Q162" s="121"/>
    </row>
    <row r="163" spans="1:17" s="64" customFormat="1" x14ac:dyDescent="0.25">
      <c r="A163" s="151"/>
      <c r="B163" s="155">
        <v>25380443</v>
      </c>
      <c r="C163" s="156" t="s">
        <v>36</v>
      </c>
      <c r="D163" s="139">
        <v>111000</v>
      </c>
      <c r="E163" s="142">
        <v>44000</v>
      </c>
      <c r="F163" s="141">
        <v>0</v>
      </c>
      <c r="G163" s="142">
        <v>100000</v>
      </c>
      <c r="H163" s="141">
        <v>124000</v>
      </c>
      <c r="I163" s="148">
        <f t="shared" si="4"/>
        <v>379000</v>
      </c>
      <c r="K163" s="121"/>
      <c r="L163" s="121"/>
      <c r="M163" s="121"/>
      <c r="N163" s="121"/>
      <c r="O163" s="121"/>
      <c r="P163" s="121"/>
      <c r="Q163" s="121"/>
    </row>
    <row r="164" spans="1:17" s="64" customFormat="1" ht="31.5" x14ac:dyDescent="0.25">
      <c r="A164" s="151"/>
      <c r="B164" s="155">
        <v>25158058</v>
      </c>
      <c r="C164" s="156" t="s">
        <v>117</v>
      </c>
      <c r="D164" s="139">
        <v>110000</v>
      </c>
      <c r="E164" s="142">
        <v>110000</v>
      </c>
      <c r="F164" s="141">
        <v>200000</v>
      </c>
      <c r="G164" s="142">
        <v>202000</v>
      </c>
      <c r="H164" s="141">
        <v>222000</v>
      </c>
      <c r="I164" s="148">
        <f t="shared" si="4"/>
        <v>844000</v>
      </c>
      <c r="K164" s="121"/>
      <c r="L164" s="70"/>
      <c r="M164" s="121"/>
      <c r="N164" s="121"/>
      <c r="O164" s="121"/>
      <c r="P164" s="121"/>
      <c r="Q164" s="121"/>
    </row>
    <row r="165" spans="1:17" s="64" customFormat="1" x14ac:dyDescent="0.25">
      <c r="A165" s="151"/>
      <c r="B165" s="155">
        <v>26594633</v>
      </c>
      <c r="C165" s="158" t="s">
        <v>52</v>
      </c>
      <c r="D165" s="140">
        <v>110000</v>
      </c>
      <c r="E165" s="142">
        <v>100000</v>
      </c>
      <c r="F165" s="141">
        <v>0</v>
      </c>
      <c r="G165" s="142">
        <v>99000</v>
      </c>
      <c r="H165" s="141">
        <v>270000</v>
      </c>
      <c r="I165" s="148">
        <f t="shared" si="4"/>
        <v>579000</v>
      </c>
      <c r="K165" s="121"/>
      <c r="L165" s="70"/>
      <c r="M165" s="121"/>
      <c r="N165" s="121"/>
      <c r="O165" s="121"/>
      <c r="P165" s="121"/>
      <c r="Q165" s="121"/>
    </row>
    <row r="166" spans="1:17" s="64" customFormat="1" x14ac:dyDescent="0.25">
      <c r="A166" s="151"/>
      <c r="B166" s="155">
        <v>66743192</v>
      </c>
      <c r="C166" s="156" t="s">
        <v>79</v>
      </c>
      <c r="D166" s="140">
        <v>106000</v>
      </c>
      <c r="E166" s="143">
        <v>90000</v>
      </c>
      <c r="F166" s="141">
        <v>0</v>
      </c>
      <c r="G166" s="142">
        <v>0</v>
      </c>
      <c r="H166" s="141">
        <v>0</v>
      </c>
      <c r="I166" s="148">
        <f t="shared" si="4"/>
        <v>196000</v>
      </c>
      <c r="K166" s="121"/>
      <c r="L166" s="72"/>
      <c r="M166" s="121"/>
      <c r="N166" s="121"/>
      <c r="O166" s="121"/>
      <c r="P166" s="121"/>
      <c r="Q166" s="121"/>
    </row>
    <row r="167" spans="1:17" s="64" customFormat="1" x14ac:dyDescent="0.25">
      <c r="A167" s="151"/>
      <c r="B167" s="155">
        <v>63125137</v>
      </c>
      <c r="C167" s="156" t="s">
        <v>43</v>
      </c>
      <c r="D167" s="140">
        <v>106000</v>
      </c>
      <c r="E167" s="143">
        <v>174000</v>
      </c>
      <c r="F167" s="141">
        <v>0</v>
      </c>
      <c r="G167" s="142">
        <v>0</v>
      </c>
      <c r="H167" s="141">
        <v>0</v>
      </c>
      <c r="I167" s="148">
        <f t="shared" si="4"/>
        <v>280000</v>
      </c>
      <c r="K167" s="121"/>
      <c r="L167" s="70"/>
      <c r="M167" s="121"/>
      <c r="N167" s="121"/>
      <c r="O167" s="121"/>
      <c r="P167" s="121"/>
      <c r="Q167" s="121"/>
    </row>
    <row r="168" spans="1:17" s="64" customFormat="1" x14ac:dyDescent="0.25">
      <c r="A168" s="151"/>
      <c r="B168" s="155">
        <v>25843907</v>
      </c>
      <c r="C168" s="156" t="s">
        <v>80</v>
      </c>
      <c r="D168" s="139">
        <v>106000</v>
      </c>
      <c r="E168" s="142">
        <v>166000</v>
      </c>
      <c r="F168" s="141">
        <v>0</v>
      </c>
      <c r="G168" s="142">
        <v>0</v>
      </c>
      <c r="H168" s="141">
        <v>0</v>
      </c>
      <c r="I168" s="148">
        <f t="shared" si="4"/>
        <v>272000</v>
      </c>
      <c r="K168" s="121"/>
      <c r="L168" s="70"/>
      <c r="M168" s="121"/>
      <c r="N168" s="121"/>
      <c r="O168" s="121"/>
      <c r="P168" s="121"/>
      <c r="Q168" s="121"/>
    </row>
    <row r="169" spans="1:17" s="64" customFormat="1" x14ac:dyDescent="0.25">
      <c r="A169" s="151"/>
      <c r="B169" s="155">
        <v>44990260</v>
      </c>
      <c r="C169" s="156" t="s">
        <v>67</v>
      </c>
      <c r="D169" s="140">
        <v>103000</v>
      </c>
      <c r="E169" s="143">
        <v>108000</v>
      </c>
      <c r="F169" s="141">
        <v>0</v>
      </c>
      <c r="G169" s="143">
        <v>218000</v>
      </c>
      <c r="H169" s="144">
        <v>212000</v>
      </c>
      <c r="I169" s="148">
        <f t="shared" si="4"/>
        <v>641000</v>
      </c>
      <c r="K169" s="121"/>
      <c r="L169" s="70"/>
      <c r="M169" s="121"/>
      <c r="N169" s="121"/>
      <c r="O169" s="121"/>
      <c r="P169" s="121"/>
      <c r="Q169" s="121"/>
    </row>
    <row r="170" spans="1:17" s="64" customFormat="1" x14ac:dyDescent="0.25">
      <c r="A170" s="151"/>
      <c r="B170" s="155">
        <v>63125137</v>
      </c>
      <c r="C170" s="156" t="s">
        <v>43</v>
      </c>
      <c r="D170" s="140">
        <v>102000</v>
      </c>
      <c r="E170" s="143">
        <v>129000</v>
      </c>
      <c r="F170" s="141">
        <v>0</v>
      </c>
      <c r="G170" s="142">
        <v>0</v>
      </c>
      <c r="H170" s="141">
        <v>0</v>
      </c>
      <c r="I170" s="148">
        <f t="shared" si="4"/>
        <v>231000</v>
      </c>
      <c r="K170" s="121"/>
      <c r="L170" s="70"/>
      <c r="M170" s="121"/>
      <c r="N170" s="121"/>
      <c r="O170" s="121"/>
      <c r="P170" s="121"/>
      <c r="Q170" s="121"/>
    </row>
    <row r="171" spans="1:17" s="64" customFormat="1" x14ac:dyDescent="0.25">
      <c r="A171" s="151"/>
      <c r="B171" s="155">
        <v>65650701</v>
      </c>
      <c r="C171" s="156" t="s">
        <v>44</v>
      </c>
      <c r="D171" s="140">
        <v>101000</v>
      </c>
      <c r="E171" s="143">
        <v>153000</v>
      </c>
      <c r="F171" s="144">
        <v>113000</v>
      </c>
      <c r="G171" s="142">
        <v>175000</v>
      </c>
      <c r="H171" s="144">
        <v>158000</v>
      </c>
      <c r="I171" s="148">
        <f t="shared" si="4"/>
        <v>700000</v>
      </c>
      <c r="K171" s="121"/>
      <c r="L171" s="70"/>
      <c r="M171" s="121"/>
      <c r="N171" s="121"/>
      <c r="O171" s="121"/>
      <c r="P171" s="121"/>
      <c r="Q171" s="121"/>
    </row>
    <row r="172" spans="1:17" s="64" customFormat="1" x14ac:dyDescent="0.25">
      <c r="A172" s="151"/>
      <c r="B172" s="155">
        <v>65635591</v>
      </c>
      <c r="C172" s="156" t="s">
        <v>31</v>
      </c>
      <c r="D172" s="140">
        <v>100000</v>
      </c>
      <c r="E172" s="143">
        <v>309000</v>
      </c>
      <c r="F172" s="141">
        <v>0</v>
      </c>
      <c r="G172" s="143">
        <v>349000</v>
      </c>
      <c r="H172" s="144">
        <v>401000</v>
      </c>
      <c r="I172" s="148">
        <f t="shared" si="4"/>
        <v>1159000</v>
      </c>
      <c r="K172" s="121"/>
      <c r="L172" s="121"/>
      <c r="M172" s="121"/>
      <c r="N172" s="121"/>
      <c r="O172" s="121"/>
      <c r="P172" s="121"/>
      <c r="Q172" s="121"/>
    </row>
    <row r="173" spans="1:17" s="64" customFormat="1" x14ac:dyDescent="0.25">
      <c r="A173" s="151"/>
      <c r="B173" s="155">
        <v>65635591</v>
      </c>
      <c r="C173" s="156" t="s">
        <v>31</v>
      </c>
      <c r="D173" s="140">
        <v>100000</v>
      </c>
      <c r="E173" s="143">
        <v>0</v>
      </c>
      <c r="F173" s="141">
        <v>0</v>
      </c>
      <c r="G173" s="143">
        <v>314000</v>
      </c>
      <c r="H173" s="144">
        <v>283000</v>
      </c>
      <c r="I173" s="148">
        <f t="shared" si="4"/>
        <v>697000</v>
      </c>
    </row>
    <row r="174" spans="1:17" s="64" customFormat="1" x14ac:dyDescent="0.25">
      <c r="A174" s="151"/>
      <c r="B174" s="155">
        <v>69100641</v>
      </c>
      <c r="C174" s="156" t="s">
        <v>38</v>
      </c>
      <c r="D174" s="139">
        <v>100000</v>
      </c>
      <c r="E174" s="142">
        <v>15000</v>
      </c>
      <c r="F174" s="141">
        <v>0</v>
      </c>
      <c r="G174" s="142">
        <v>164000</v>
      </c>
      <c r="H174" s="141">
        <v>39000</v>
      </c>
      <c r="I174" s="148">
        <f t="shared" si="4"/>
        <v>318000</v>
      </c>
    </row>
    <row r="175" spans="1:17" s="64" customFormat="1" x14ac:dyDescent="0.25">
      <c r="A175" s="151"/>
      <c r="B175" s="155">
        <v>65650701</v>
      </c>
      <c r="C175" s="156" t="s">
        <v>44</v>
      </c>
      <c r="D175" s="140">
        <v>100000</v>
      </c>
      <c r="E175" s="143">
        <v>144000</v>
      </c>
      <c r="F175" s="141">
        <v>83000</v>
      </c>
      <c r="G175" s="143">
        <v>104000</v>
      </c>
      <c r="H175" s="144">
        <v>125000</v>
      </c>
      <c r="I175" s="148">
        <f t="shared" si="4"/>
        <v>556000</v>
      </c>
    </row>
    <row r="176" spans="1:17" s="64" customFormat="1" x14ac:dyDescent="0.25">
      <c r="A176" s="151"/>
      <c r="B176" s="155">
        <v>60557621</v>
      </c>
      <c r="C176" s="156" t="s">
        <v>35</v>
      </c>
      <c r="D176" s="140">
        <v>100000</v>
      </c>
      <c r="E176" s="143">
        <v>306000</v>
      </c>
      <c r="F176" s="141">
        <v>0</v>
      </c>
      <c r="G176" s="142">
        <v>160000</v>
      </c>
      <c r="H176" s="144">
        <v>146000</v>
      </c>
      <c r="I176" s="148">
        <f t="shared" si="4"/>
        <v>712000</v>
      </c>
    </row>
    <row r="177" spans="1:9" s="64" customFormat="1" x14ac:dyDescent="0.25">
      <c r="A177" s="151"/>
      <c r="B177" s="155">
        <v>60557621</v>
      </c>
      <c r="C177" s="156" t="s">
        <v>35</v>
      </c>
      <c r="D177" s="140">
        <v>100000</v>
      </c>
      <c r="E177" s="142">
        <v>352000</v>
      </c>
      <c r="F177" s="141">
        <v>0</v>
      </c>
      <c r="G177" s="143">
        <v>113000</v>
      </c>
      <c r="H177" s="141">
        <v>130000</v>
      </c>
      <c r="I177" s="148">
        <f t="shared" si="4"/>
        <v>695000</v>
      </c>
    </row>
    <row r="178" spans="1:9" s="64" customFormat="1" x14ac:dyDescent="0.25">
      <c r="A178" s="151"/>
      <c r="B178" s="155">
        <v>496090</v>
      </c>
      <c r="C178" s="157" t="s">
        <v>248</v>
      </c>
      <c r="D178" s="139">
        <v>100000</v>
      </c>
      <c r="E178" s="142">
        <v>39000</v>
      </c>
      <c r="F178" s="141">
        <v>0</v>
      </c>
      <c r="G178" s="142">
        <v>0</v>
      </c>
      <c r="H178" s="141">
        <v>0</v>
      </c>
      <c r="I178" s="148">
        <f t="shared" si="4"/>
        <v>139000</v>
      </c>
    </row>
    <row r="179" spans="1:9" s="64" customFormat="1" ht="31.5" x14ac:dyDescent="0.25">
      <c r="A179" s="151"/>
      <c r="B179" s="155">
        <v>25232142</v>
      </c>
      <c r="C179" s="156" t="s">
        <v>37</v>
      </c>
      <c r="D179" s="139">
        <v>97000</v>
      </c>
      <c r="E179" s="142">
        <v>87000</v>
      </c>
      <c r="F179" s="141">
        <v>0</v>
      </c>
      <c r="G179" s="142">
        <v>172000</v>
      </c>
      <c r="H179" s="141">
        <v>177000</v>
      </c>
      <c r="I179" s="148">
        <f t="shared" si="4"/>
        <v>533000</v>
      </c>
    </row>
    <row r="180" spans="1:9" s="64" customFormat="1" x14ac:dyDescent="0.25">
      <c r="A180" s="151"/>
      <c r="B180" s="155">
        <v>65650701</v>
      </c>
      <c r="C180" s="156" t="s">
        <v>44</v>
      </c>
      <c r="D180" s="139">
        <v>97000</v>
      </c>
      <c r="E180" s="143">
        <v>134000</v>
      </c>
      <c r="F180" s="144">
        <v>0</v>
      </c>
      <c r="G180" s="142">
        <v>56000</v>
      </c>
      <c r="H180" s="141">
        <v>87000</v>
      </c>
      <c r="I180" s="148">
        <f t="shared" si="4"/>
        <v>374000</v>
      </c>
    </row>
    <row r="181" spans="1:9" s="64" customFormat="1" x14ac:dyDescent="0.25">
      <c r="A181" s="151"/>
      <c r="B181" s="155">
        <v>44990260</v>
      </c>
      <c r="C181" s="156" t="s">
        <v>67</v>
      </c>
      <c r="D181" s="140">
        <v>90000</v>
      </c>
      <c r="E181" s="143">
        <v>80000</v>
      </c>
      <c r="F181" s="141">
        <v>0</v>
      </c>
      <c r="G181" s="143">
        <v>97000</v>
      </c>
      <c r="H181" s="144">
        <v>0</v>
      </c>
      <c r="I181" s="148">
        <f t="shared" si="4"/>
        <v>267000</v>
      </c>
    </row>
    <row r="182" spans="1:9" s="64" customFormat="1" x14ac:dyDescent="0.25">
      <c r="A182" s="151"/>
      <c r="B182" s="155">
        <v>26673045</v>
      </c>
      <c r="C182" s="157" t="s">
        <v>253</v>
      </c>
      <c r="D182" s="139">
        <v>90000</v>
      </c>
      <c r="E182" s="142">
        <v>0</v>
      </c>
      <c r="F182" s="141">
        <v>0</v>
      </c>
      <c r="G182" s="142">
        <v>0</v>
      </c>
      <c r="H182" s="141">
        <v>0</v>
      </c>
      <c r="I182" s="148">
        <f t="shared" si="4"/>
        <v>90000</v>
      </c>
    </row>
    <row r="183" spans="1:9" s="64" customFormat="1" x14ac:dyDescent="0.25">
      <c r="A183" s="151"/>
      <c r="B183" s="160">
        <v>27002438</v>
      </c>
      <c r="C183" s="161" t="s">
        <v>115</v>
      </c>
      <c r="D183" s="140">
        <v>88000</v>
      </c>
      <c r="E183" s="143">
        <v>91000</v>
      </c>
      <c r="F183" s="144">
        <v>91000</v>
      </c>
      <c r="G183" s="146">
        <v>96000</v>
      </c>
      <c r="H183" s="145">
        <v>110000</v>
      </c>
      <c r="I183" s="148">
        <f t="shared" si="4"/>
        <v>476000</v>
      </c>
    </row>
    <row r="184" spans="1:9" s="64" customFormat="1" x14ac:dyDescent="0.25">
      <c r="A184" s="151"/>
      <c r="B184" s="160">
        <v>27002438</v>
      </c>
      <c r="C184" s="161" t="s">
        <v>115</v>
      </c>
      <c r="D184" s="140">
        <v>88000</v>
      </c>
      <c r="E184" s="143">
        <v>70000</v>
      </c>
      <c r="F184" s="141">
        <v>0</v>
      </c>
      <c r="G184" s="142">
        <v>0</v>
      </c>
      <c r="H184" s="141">
        <v>0</v>
      </c>
      <c r="I184" s="148">
        <f t="shared" si="4"/>
        <v>158000</v>
      </c>
    </row>
    <row r="185" spans="1:9" s="64" customFormat="1" x14ac:dyDescent="0.25">
      <c r="A185" s="151"/>
      <c r="B185" s="155">
        <v>62695487</v>
      </c>
      <c r="C185" s="156" t="s">
        <v>65</v>
      </c>
      <c r="D185" s="139">
        <v>87000</v>
      </c>
      <c r="E185" s="142">
        <v>185000</v>
      </c>
      <c r="F185" s="144">
        <v>0</v>
      </c>
      <c r="G185" s="142">
        <v>50000</v>
      </c>
      <c r="H185" s="144">
        <v>0</v>
      </c>
      <c r="I185" s="148">
        <f t="shared" si="4"/>
        <v>322000</v>
      </c>
    </row>
    <row r="186" spans="1:9" s="64" customFormat="1" x14ac:dyDescent="0.25">
      <c r="A186" s="151"/>
      <c r="B186" s="155">
        <v>70645671</v>
      </c>
      <c r="C186" s="156" t="s">
        <v>152</v>
      </c>
      <c r="D186" s="140">
        <v>84000</v>
      </c>
      <c r="E186" s="143">
        <v>84000</v>
      </c>
      <c r="F186" s="144">
        <v>84000</v>
      </c>
      <c r="G186" s="143">
        <v>87000</v>
      </c>
      <c r="H186" s="144">
        <v>104000</v>
      </c>
      <c r="I186" s="148">
        <f t="shared" si="4"/>
        <v>443000</v>
      </c>
    </row>
    <row r="187" spans="1:9" s="64" customFormat="1" x14ac:dyDescent="0.25">
      <c r="A187" s="151"/>
      <c r="B187" s="155">
        <v>60557621</v>
      </c>
      <c r="C187" s="156" t="s">
        <v>35</v>
      </c>
      <c r="D187" s="140">
        <v>84000</v>
      </c>
      <c r="E187" s="143">
        <v>139000</v>
      </c>
      <c r="F187" s="141">
        <v>0</v>
      </c>
      <c r="G187" s="142">
        <v>0</v>
      </c>
      <c r="H187" s="141">
        <v>0</v>
      </c>
      <c r="I187" s="148">
        <f t="shared" si="4"/>
        <v>223000</v>
      </c>
    </row>
    <row r="188" spans="1:9" s="64" customFormat="1" x14ac:dyDescent="0.25">
      <c r="A188" s="151"/>
      <c r="B188" s="155">
        <v>60803291</v>
      </c>
      <c r="C188" s="156" t="s">
        <v>53</v>
      </c>
      <c r="D188" s="140">
        <v>80000</v>
      </c>
      <c r="E188" s="143">
        <v>100000</v>
      </c>
      <c r="F188" s="141">
        <v>0</v>
      </c>
      <c r="G188" s="143">
        <v>193000</v>
      </c>
      <c r="H188" s="144">
        <v>109000</v>
      </c>
      <c r="I188" s="148">
        <f t="shared" si="4"/>
        <v>482000</v>
      </c>
    </row>
    <row r="189" spans="1:9" s="64" customFormat="1" x14ac:dyDescent="0.25">
      <c r="A189" s="151"/>
      <c r="B189" s="155">
        <v>64676803</v>
      </c>
      <c r="C189" s="156" t="s">
        <v>32</v>
      </c>
      <c r="D189" s="140">
        <v>80000</v>
      </c>
      <c r="E189" s="143">
        <v>110000</v>
      </c>
      <c r="F189" s="144">
        <v>104000</v>
      </c>
      <c r="G189" s="143">
        <v>278000</v>
      </c>
      <c r="H189" s="144">
        <v>313000</v>
      </c>
      <c r="I189" s="148">
        <f t="shared" si="4"/>
        <v>885000</v>
      </c>
    </row>
    <row r="190" spans="1:9" s="64" customFormat="1" x14ac:dyDescent="0.25">
      <c r="A190" s="151"/>
      <c r="B190" s="155">
        <v>44990260</v>
      </c>
      <c r="C190" s="156" t="s">
        <v>67</v>
      </c>
      <c r="D190" s="140">
        <v>79000</v>
      </c>
      <c r="E190" s="143">
        <v>50000</v>
      </c>
      <c r="F190" s="141">
        <v>0</v>
      </c>
      <c r="G190" s="142">
        <v>0</v>
      </c>
      <c r="H190" s="141">
        <v>0</v>
      </c>
      <c r="I190" s="148">
        <f t="shared" si="4"/>
        <v>129000</v>
      </c>
    </row>
    <row r="191" spans="1:9" s="64" customFormat="1" x14ac:dyDescent="0.25">
      <c r="A191" s="151"/>
      <c r="B191" s="155">
        <v>69100641</v>
      </c>
      <c r="C191" s="156" t="s">
        <v>38</v>
      </c>
      <c r="D191" s="139">
        <v>79000</v>
      </c>
      <c r="E191" s="142">
        <v>15000</v>
      </c>
      <c r="F191" s="141">
        <v>0</v>
      </c>
      <c r="G191" s="142">
        <v>0</v>
      </c>
      <c r="H191" s="141">
        <v>0</v>
      </c>
      <c r="I191" s="148">
        <f t="shared" si="4"/>
        <v>94000</v>
      </c>
    </row>
    <row r="192" spans="1:9" s="64" customFormat="1" x14ac:dyDescent="0.25">
      <c r="A192" s="151"/>
      <c r="B192" s="155">
        <v>62695487</v>
      </c>
      <c r="C192" s="156" t="s">
        <v>65</v>
      </c>
      <c r="D192" s="139">
        <v>79000</v>
      </c>
      <c r="E192" s="142">
        <v>93000</v>
      </c>
      <c r="F192" s="141">
        <v>0</v>
      </c>
      <c r="G192" s="142">
        <v>267000</v>
      </c>
      <c r="H192" s="144">
        <v>0</v>
      </c>
      <c r="I192" s="148">
        <f t="shared" si="4"/>
        <v>439000</v>
      </c>
    </row>
    <row r="193" spans="1:9" s="64" customFormat="1" x14ac:dyDescent="0.25">
      <c r="A193" s="151"/>
      <c r="B193" s="155">
        <v>64676803</v>
      </c>
      <c r="C193" s="156" t="s">
        <v>32</v>
      </c>
      <c r="D193" s="140">
        <v>79000</v>
      </c>
      <c r="E193" s="143">
        <v>104000</v>
      </c>
      <c r="F193" s="141">
        <v>0</v>
      </c>
      <c r="G193" s="143">
        <v>97000</v>
      </c>
      <c r="H193" s="144">
        <v>106000</v>
      </c>
      <c r="I193" s="148">
        <f t="shared" si="4"/>
        <v>386000</v>
      </c>
    </row>
    <row r="194" spans="1:9" s="64" customFormat="1" x14ac:dyDescent="0.25">
      <c r="A194" s="151"/>
      <c r="B194" s="155">
        <v>64676803</v>
      </c>
      <c r="C194" s="156" t="s">
        <v>32</v>
      </c>
      <c r="D194" s="140">
        <v>79000</v>
      </c>
      <c r="E194" s="143">
        <v>73000</v>
      </c>
      <c r="F194" s="144">
        <v>0</v>
      </c>
      <c r="G194" s="143">
        <v>66000</v>
      </c>
      <c r="H194" s="144">
        <v>61000</v>
      </c>
      <c r="I194" s="148">
        <f t="shared" si="4"/>
        <v>279000</v>
      </c>
    </row>
    <row r="195" spans="1:9" s="64" customFormat="1" x14ac:dyDescent="0.25">
      <c r="A195" s="151"/>
      <c r="B195" s="155">
        <v>65650701</v>
      </c>
      <c r="C195" s="157" t="s">
        <v>251</v>
      </c>
      <c r="D195" s="140">
        <v>76000</v>
      </c>
      <c r="E195" s="142">
        <v>92000</v>
      </c>
      <c r="F195" s="144">
        <v>0</v>
      </c>
      <c r="G195" s="143">
        <v>0</v>
      </c>
      <c r="H195" s="144">
        <v>0</v>
      </c>
      <c r="I195" s="148">
        <f t="shared" si="4"/>
        <v>168000</v>
      </c>
    </row>
    <row r="196" spans="1:9" s="64" customFormat="1" x14ac:dyDescent="0.25">
      <c r="A196" s="151"/>
      <c r="B196" s="155">
        <v>26515431</v>
      </c>
      <c r="C196" s="156" t="s">
        <v>160</v>
      </c>
      <c r="D196" s="140">
        <v>75000</v>
      </c>
      <c r="E196" s="143">
        <v>75000</v>
      </c>
      <c r="F196" s="144">
        <v>75000</v>
      </c>
      <c r="G196" s="143">
        <v>77000</v>
      </c>
      <c r="H196" s="144">
        <v>195000</v>
      </c>
      <c r="I196" s="148">
        <f t="shared" si="4"/>
        <v>497000</v>
      </c>
    </row>
    <row r="197" spans="1:9" s="64" customFormat="1" x14ac:dyDescent="0.25">
      <c r="A197" s="151"/>
      <c r="B197" s="155">
        <v>496090</v>
      </c>
      <c r="C197" s="157" t="s">
        <v>248</v>
      </c>
      <c r="D197" s="139">
        <v>75000</v>
      </c>
      <c r="E197" s="142">
        <v>70000</v>
      </c>
      <c r="F197" s="144">
        <v>0</v>
      </c>
      <c r="G197" s="143">
        <v>0</v>
      </c>
      <c r="H197" s="144">
        <v>0</v>
      </c>
      <c r="I197" s="148">
        <f t="shared" si="4"/>
        <v>145000</v>
      </c>
    </row>
    <row r="198" spans="1:9" s="64" customFormat="1" x14ac:dyDescent="0.25">
      <c r="A198" s="151"/>
      <c r="B198" s="155">
        <v>44990260</v>
      </c>
      <c r="C198" s="157" t="s">
        <v>67</v>
      </c>
      <c r="D198" s="140">
        <v>73000</v>
      </c>
      <c r="E198" s="143">
        <v>48000</v>
      </c>
      <c r="F198" s="144">
        <v>0</v>
      </c>
      <c r="G198" s="143">
        <v>0</v>
      </c>
      <c r="H198" s="144">
        <v>0</v>
      </c>
      <c r="I198" s="148">
        <f t="shared" si="4"/>
        <v>121000</v>
      </c>
    </row>
    <row r="199" spans="1:9" s="64" customFormat="1" x14ac:dyDescent="0.25">
      <c r="A199" s="151"/>
      <c r="B199" s="155">
        <v>27016218</v>
      </c>
      <c r="C199" s="156" t="s">
        <v>118</v>
      </c>
      <c r="D199" s="139">
        <v>73000</v>
      </c>
      <c r="E199" s="142">
        <v>90000</v>
      </c>
      <c r="F199" s="141">
        <v>162000</v>
      </c>
      <c r="G199" s="143">
        <v>200000</v>
      </c>
      <c r="H199" s="144">
        <v>223000</v>
      </c>
      <c r="I199" s="148">
        <f t="shared" si="4"/>
        <v>748000</v>
      </c>
    </row>
    <row r="200" spans="1:9" s="64" customFormat="1" ht="31.5" x14ac:dyDescent="0.25">
      <c r="A200" s="151"/>
      <c r="B200" s="155">
        <v>63839539</v>
      </c>
      <c r="C200" s="156" t="s">
        <v>55</v>
      </c>
      <c r="D200" s="139">
        <v>70000</v>
      </c>
      <c r="E200" s="142">
        <v>88000</v>
      </c>
      <c r="F200" s="141">
        <v>0</v>
      </c>
      <c r="G200" s="142">
        <v>112000</v>
      </c>
      <c r="H200" s="141">
        <v>0</v>
      </c>
      <c r="I200" s="148">
        <f t="shared" si="4"/>
        <v>270000</v>
      </c>
    </row>
    <row r="201" spans="1:9" s="64" customFormat="1" x14ac:dyDescent="0.25">
      <c r="A201" s="151"/>
      <c r="B201" s="155">
        <v>66743192</v>
      </c>
      <c r="C201" s="156" t="s">
        <v>79</v>
      </c>
      <c r="D201" s="140">
        <v>69000</v>
      </c>
      <c r="E201" s="143">
        <v>57000</v>
      </c>
      <c r="F201" s="141">
        <v>0</v>
      </c>
      <c r="G201" s="142">
        <v>0</v>
      </c>
      <c r="H201" s="141">
        <v>0</v>
      </c>
      <c r="I201" s="148">
        <f t="shared" si="4"/>
        <v>126000</v>
      </c>
    </row>
    <row r="202" spans="1:9" s="64" customFormat="1" x14ac:dyDescent="0.25">
      <c r="A202" s="151"/>
      <c r="B202" s="155">
        <v>60557621</v>
      </c>
      <c r="C202" s="157" t="s">
        <v>249</v>
      </c>
      <c r="D202" s="140">
        <v>69000</v>
      </c>
      <c r="E202" s="143">
        <v>99000</v>
      </c>
      <c r="F202" s="141">
        <v>0</v>
      </c>
      <c r="G202" s="142">
        <v>0</v>
      </c>
      <c r="H202" s="141">
        <v>0</v>
      </c>
      <c r="I202" s="148">
        <f t="shared" si="4"/>
        <v>168000</v>
      </c>
    </row>
    <row r="203" spans="1:9" s="64" customFormat="1" x14ac:dyDescent="0.25">
      <c r="A203" s="151"/>
      <c r="B203" s="155">
        <v>60557621</v>
      </c>
      <c r="C203" s="157" t="s">
        <v>249</v>
      </c>
      <c r="D203" s="140">
        <v>63000</v>
      </c>
      <c r="E203" s="143">
        <v>79000</v>
      </c>
      <c r="F203" s="141">
        <v>0</v>
      </c>
      <c r="G203" s="142">
        <v>0</v>
      </c>
      <c r="H203" s="141">
        <v>0</v>
      </c>
      <c r="I203" s="148">
        <f t="shared" si="4"/>
        <v>142000</v>
      </c>
    </row>
    <row r="204" spans="1:9" s="64" customFormat="1" x14ac:dyDescent="0.25">
      <c r="A204" s="151"/>
      <c r="B204" s="155">
        <v>65650701</v>
      </c>
      <c r="C204" s="157" t="s">
        <v>251</v>
      </c>
      <c r="D204" s="140">
        <v>58000</v>
      </c>
      <c r="E204" s="143">
        <v>45000</v>
      </c>
      <c r="F204" s="141">
        <v>0</v>
      </c>
      <c r="G204" s="142">
        <v>0</v>
      </c>
      <c r="H204" s="141">
        <v>0</v>
      </c>
      <c r="I204" s="148">
        <f t="shared" si="4"/>
        <v>103000</v>
      </c>
    </row>
    <row r="205" spans="1:9" s="64" customFormat="1" x14ac:dyDescent="0.25">
      <c r="A205" s="151"/>
      <c r="B205" s="155">
        <v>25380443</v>
      </c>
      <c r="C205" s="157" t="s">
        <v>36</v>
      </c>
      <c r="D205" s="139">
        <v>54000</v>
      </c>
      <c r="E205" s="142">
        <v>35000</v>
      </c>
      <c r="F205" s="141">
        <v>0</v>
      </c>
      <c r="G205" s="142">
        <v>0</v>
      </c>
      <c r="H205" s="141">
        <v>0</v>
      </c>
      <c r="I205" s="148">
        <f t="shared" si="4"/>
        <v>89000</v>
      </c>
    </row>
    <row r="206" spans="1:9" s="64" customFormat="1" x14ac:dyDescent="0.25">
      <c r="A206" s="151"/>
      <c r="B206" s="155">
        <v>44990260</v>
      </c>
      <c r="C206" s="157" t="s">
        <v>67</v>
      </c>
      <c r="D206" s="140">
        <v>53000</v>
      </c>
      <c r="E206" s="143">
        <v>0</v>
      </c>
      <c r="F206" s="141">
        <v>0</v>
      </c>
      <c r="G206" s="142">
        <v>0</v>
      </c>
      <c r="H206" s="141">
        <v>0</v>
      </c>
      <c r="I206" s="148">
        <f t="shared" si="4"/>
        <v>53000</v>
      </c>
    </row>
    <row r="207" spans="1:9" s="64" customFormat="1" x14ac:dyDescent="0.25">
      <c r="A207" s="151"/>
      <c r="B207" s="155">
        <v>60803291</v>
      </c>
      <c r="C207" s="156" t="s">
        <v>53</v>
      </c>
      <c r="D207" s="140">
        <v>52000</v>
      </c>
      <c r="E207" s="143">
        <v>31000</v>
      </c>
      <c r="F207" s="141">
        <v>0</v>
      </c>
      <c r="G207" s="143">
        <v>102000</v>
      </c>
      <c r="H207" s="144">
        <v>0</v>
      </c>
      <c r="I207" s="148">
        <f t="shared" si="4"/>
        <v>185000</v>
      </c>
    </row>
    <row r="208" spans="1:9" s="64" customFormat="1" x14ac:dyDescent="0.25">
      <c r="A208" s="151"/>
      <c r="B208" s="155">
        <v>60557621</v>
      </c>
      <c r="C208" s="157" t="s">
        <v>249</v>
      </c>
      <c r="D208" s="140">
        <v>50000</v>
      </c>
      <c r="E208" s="142">
        <v>0</v>
      </c>
      <c r="F208" s="141">
        <v>0</v>
      </c>
      <c r="G208" s="142">
        <v>0</v>
      </c>
      <c r="H208" s="141">
        <v>0</v>
      </c>
      <c r="I208" s="148">
        <f t="shared" si="4"/>
        <v>50000</v>
      </c>
    </row>
    <row r="209" spans="1:9" s="64" customFormat="1" x14ac:dyDescent="0.25">
      <c r="A209" s="151"/>
      <c r="B209" s="155">
        <v>18189750</v>
      </c>
      <c r="C209" s="156" t="s">
        <v>85</v>
      </c>
      <c r="D209" s="140">
        <v>49000</v>
      </c>
      <c r="E209" s="143">
        <v>55000</v>
      </c>
      <c r="F209" s="141">
        <v>0</v>
      </c>
      <c r="G209" s="143">
        <v>272000</v>
      </c>
      <c r="H209" s="144">
        <v>272000</v>
      </c>
      <c r="I209" s="148">
        <f t="shared" si="4"/>
        <v>648000</v>
      </c>
    </row>
    <row r="210" spans="1:9" s="64" customFormat="1" x14ac:dyDescent="0.25">
      <c r="A210" s="151"/>
      <c r="B210" s="155">
        <v>44554559</v>
      </c>
      <c r="C210" s="156" t="s">
        <v>56</v>
      </c>
      <c r="D210" s="140">
        <v>47000</v>
      </c>
      <c r="E210" s="143">
        <v>0</v>
      </c>
      <c r="F210" s="144">
        <v>0</v>
      </c>
      <c r="G210" s="143">
        <v>0</v>
      </c>
      <c r="H210" s="144">
        <v>140000</v>
      </c>
      <c r="I210" s="148">
        <f t="shared" si="4"/>
        <v>187000</v>
      </c>
    </row>
    <row r="211" spans="1:9" s="64" customFormat="1" x14ac:dyDescent="0.25">
      <c r="A211" s="151"/>
      <c r="B211" s="155">
        <v>27016218</v>
      </c>
      <c r="C211" s="156" t="s">
        <v>118</v>
      </c>
      <c r="D211" s="139">
        <v>45000</v>
      </c>
      <c r="E211" s="142">
        <v>52000</v>
      </c>
      <c r="F211" s="144">
        <v>0</v>
      </c>
      <c r="G211" s="143">
        <v>0</v>
      </c>
      <c r="H211" s="144">
        <v>0</v>
      </c>
      <c r="I211" s="148">
        <f t="shared" si="4"/>
        <v>97000</v>
      </c>
    </row>
    <row r="212" spans="1:9" s="64" customFormat="1" ht="31.5" x14ac:dyDescent="0.25">
      <c r="A212" s="151"/>
      <c r="B212" s="155">
        <v>47812052</v>
      </c>
      <c r="C212" s="157" t="s">
        <v>111</v>
      </c>
      <c r="D212" s="140">
        <v>44000</v>
      </c>
      <c r="E212" s="143">
        <v>56000</v>
      </c>
      <c r="F212" s="141">
        <v>0</v>
      </c>
      <c r="G212" s="142">
        <v>0</v>
      </c>
      <c r="H212" s="141">
        <v>0</v>
      </c>
      <c r="I212" s="148">
        <f t="shared" si="4"/>
        <v>100000</v>
      </c>
    </row>
    <row r="213" spans="1:9" s="64" customFormat="1" ht="31.5" x14ac:dyDescent="0.25">
      <c r="A213" s="151"/>
      <c r="B213" s="155">
        <v>60083204</v>
      </c>
      <c r="C213" s="156" t="s">
        <v>73</v>
      </c>
      <c r="D213" s="139">
        <v>41000</v>
      </c>
      <c r="E213" s="142">
        <v>35000</v>
      </c>
      <c r="F213" s="141">
        <v>33000</v>
      </c>
      <c r="G213" s="142">
        <v>104000</v>
      </c>
      <c r="H213" s="141">
        <v>104000</v>
      </c>
      <c r="I213" s="148">
        <f t="shared" si="4"/>
        <v>317000</v>
      </c>
    </row>
    <row r="214" spans="1:9" s="64" customFormat="1" x14ac:dyDescent="0.25">
      <c r="A214" s="151"/>
      <c r="B214" s="155">
        <v>25380443</v>
      </c>
      <c r="C214" s="157" t="s">
        <v>36</v>
      </c>
      <c r="D214" s="139">
        <v>39000</v>
      </c>
      <c r="E214" s="142">
        <v>32000</v>
      </c>
      <c r="F214" s="141">
        <v>0</v>
      </c>
      <c r="G214" s="142">
        <v>0</v>
      </c>
      <c r="H214" s="141">
        <v>0</v>
      </c>
      <c r="I214" s="148">
        <f t="shared" si="4"/>
        <v>71000</v>
      </c>
    </row>
    <row r="215" spans="1:9" s="64" customFormat="1" x14ac:dyDescent="0.25">
      <c r="A215" s="151"/>
      <c r="B215" s="155">
        <v>60557621</v>
      </c>
      <c r="C215" s="157" t="s">
        <v>249</v>
      </c>
      <c r="D215" s="140">
        <v>39000</v>
      </c>
      <c r="E215" s="143">
        <v>118000</v>
      </c>
      <c r="F215" s="141">
        <v>0</v>
      </c>
      <c r="G215" s="142">
        <v>0</v>
      </c>
      <c r="H215" s="141">
        <v>0</v>
      </c>
      <c r="I215" s="148">
        <f t="shared" si="4"/>
        <v>157000</v>
      </c>
    </row>
    <row r="216" spans="1:9" s="64" customFormat="1" x14ac:dyDescent="0.25">
      <c r="A216" s="151"/>
      <c r="B216" s="155">
        <v>496090</v>
      </c>
      <c r="C216" s="157" t="s">
        <v>248</v>
      </c>
      <c r="D216" s="139">
        <v>37000</v>
      </c>
      <c r="E216" s="142">
        <v>79000</v>
      </c>
      <c r="F216" s="141">
        <v>0</v>
      </c>
      <c r="G216" s="142">
        <v>0</v>
      </c>
      <c r="H216" s="141">
        <v>0</v>
      </c>
      <c r="I216" s="148">
        <f t="shared" si="4"/>
        <v>116000</v>
      </c>
    </row>
    <row r="217" spans="1:9" s="64" customFormat="1" x14ac:dyDescent="0.25">
      <c r="A217" s="151"/>
      <c r="B217" s="155">
        <v>496090</v>
      </c>
      <c r="C217" s="157" t="s">
        <v>248</v>
      </c>
      <c r="D217" s="139">
        <v>37000</v>
      </c>
      <c r="E217" s="142">
        <v>79000</v>
      </c>
      <c r="F217" s="141">
        <v>0</v>
      </c>
      <c r="G217" s="142">
        <v>0</v>
      </c>
      <c r="H217" s="141">
        <v>0</v>
      </c>
      <c r="I217" s="148">
        <f t="shared" si="4"/>
        <v>116000</v>
      </c>
    </row>
    <row r="218" spans="1:9" s="64" customFormat="1" x14ac:dyDescent="0.25">
      <c r="A218" s="151"/>
      <c r="B218" s="155">
        <v>60557621</v>
      </c>
      <c r="C218" s="157" t="s">
        <v>249</v>
      </c>
      <c r="D218" s="140">
        <v>37000</v>
      </c>
      <c r="E218" s="143">
        <v>49000</v>
      </c>
      <c r="F218" s="141">
        <v>0</v>
      </c>
      <c r="G218" s="142">
        <v>0</v>
      </c>
      <c r="H218" s="141">
        <v>0</v>
      </c>
      <c r="I218" s="148">
        <f t="shared" si="4"/>
        <v>86000</v>
      </c>
    </row>
    <row r="219" spans="1:9" s="64" customFormat="1" x14ac:dyDescent="0.25">
      <c r="A219" s="151"/>
      <c r="B219" s="155">
        <v>66361630</v>
      </c>
      <c r="C219" s="156" t="s">
        <v>125</v>
      </c>
      <c r="D219" s="140">
        <v>36000</v>
      </c>
      <c r="E219" s="143">
        <v>72000</v>
      </c>
      <c r="F219" s="144">
        <v>178000</v>
      </c>
      <c r="G219" s="143">
        <v>194000</v>
      </c>
      <c r="H219" s="141">
        <v>0</v>
      </c>
      <c r="I219" s="148">
        <f t="shared" si="4"/>
        <v>480000</v>
      </c>
    </row>
    <row r="220" spans="1:9" s="64" customFormat="1" x14ac:dyDescent="0.25">
      <c r="A220" s="151"/>
      <c r="B220" s="155">
        <v>496090</v>
      </c>
      <c r="C220" s="157" t="s">
        <v>248</v>
      </c>
      <c r="D220" s="139">
        <v>35000</v>
      </c>
      <c r="E220" s="142">
        <v>23000</v>
      </c>
      <c r="F220" s="141">
        <v>0</v>
      </c>
      <c r="G220" s="142">
        <v>0</v>
      </c>
      <c r="H220" s="141">
        <v>0</v>
      </c>
      <c r="I220" s="148">
        <f t="shared" si="4"/>
        <v>58000</v>
      </c>
    </row>
    <row r="221" spans="1:9" s="123" customFormat="1" x14ac:dyDescent="0.25">
      <c r="A221" s="152"/>
      <c r="B221" s="155">
        <v>25380443</v>
      </c>
      <c r="C221" s="157" t="s">
        <v>36</v>
      </c>
      <c r="D221" s="139">
        <v>33000</v>
      </c>
      <c r="E221" s="142">
        <v>31000</v>
      </c>
      <c r="F221" s="141">
        <v>0</v>
      </c>
      <c r="G221" s="142">
        <v>0</v>
      </c>
      <c r="H221" s="141">
        <v>0</v>
      </c>
      <c r="I221" s="148">
        <f t="shared" ref="I221:I284" si="5">SUM(D221:H221)</f>
        <v>64000</v>
      </c>
    </row>
    <row r="222" spans="1:9" s="64" customFormat="1" x14ac:dyDescent="0.25">
      <c r="A222" s="151"/>
      <c r="B222" s="155">
        <v>496090</v>
      </c>
      <c r="C222" s="157" t="s">
        <v>248</v>
      </c>
      <c r="D222" s="139">
        <v>30000</v>
      </c>
      <c r="E222" s="142">
        <v>0</v>
      </c>
      <c r="F222" s="141">
        <v>0</v>
      </c>
      <c r="G222" s="142">
        <v>0</v>
      </c>
      <c r="H222" s="141">
        <v>0</v>
      </c>
      <c r="I222" s="148">
        <f t="shared" si="5"/>
        <v>30000</v>
      </c>
    </row>
    <row r="223" spans="1:9" s="64" customFormat="1" x14ac:dyDescent="0.25">
      <c r="A223" s="151"/>
      <c r="B223" s="155">
        <v>18189750</v>
      </c>
      <c r="C223" s="156" t="s">
        <v>85</v>
      </c>
      <c r="D223" s="140">
        <v>28000</v>
      </c>
      <c r="E223" s="142">
        <v>0</v>
      </c>
      <c r="F223" s="141">
        <v>0</v>
      </c>
      <c r="G223" s="142">
        <v>0</v>
      </c>
      <c r="H223" s="141">
        <v>0</v>
      </c>
      <c r="I223" s="148">
        <f t="shared" si="5"/>
        <v>28000</v>
      </c>
    </row>
    <row r="224" spans="1:9" s="64" customFormat="1" x14ac:dyDescent="0.25">
      <c r="A224" s="151"/>
      <c r="B224" s="155">
        <v>70845387</v>
      </c>
      <c r="C224" s="156" t="s">
        <v>131</v>
      </c>
      <c r="D224" s="140">
        <v>27000</v>
      </c>
      <c r="E224" s="143">
        <v>75000</v>
      </c>
      <c r="F224" s="141">
        <v>0</v>
      </c>
      <c r="G224" s="142">
        <v>178000</v>
      </c>
      <c r="H224" s="141">
        <v>184000</v>
      </c>
      <c r="I224" s="148">
        <f t="shared" si="5"/>
        <v>464000</v>
      </c>
    </row>
    <row r="225" spans="1:9" s="64" customFormat="1" x14ac:dyDescent="0.25">
      <c r="A225" s="151"/>
      <c r="B225" s="155">
        <v>69100641</v>
      </c>
      <c r="C225" s="156" t="s">
        <v>38</v>
      </c>
      <c r="D225" s="139">
        <v>26000</v>
      </c>
      <c r="E225" s="142">
        <v>15000</v>
      </c>
      <c r="F225" s="141">
        <v>0</v>
      </c>
      <c r="G225" s="142">
        <v>0</v>
      </c>
      <c r="H225" s="141">
        <v>0</v>
      </c>
      <c r="I225" s="148">
        <f t="shared" si="5"/>
        <v>41000</v>
      </c>
    </row>
    <row r="226" spans="1:9" s="64" customFormat="1" x14ac:dyDescent="0.25">
      <c r="A226" s="151"/>
      <c r="B226" s="155">
        <v>60557621</v>
      </c>
      <c r="C226" s="157" t="s">
        <v>249</v>
      </c>
      <c r="D226" s="140">
        <v>26000</v>
      </c>
      <c r="E226" s="143">
        <v>47000</v>
      </c>
      <c r="F226" s="141">
        <v>0</v>
      </c>
      <c r="G226" s="142">
        <v>0</v>
      </c>
      <c r="H226" s="141">
        <v>0</v>
      </c>
      <c r="I226" s="148">
        <f t="shared" si="5"/>
        <v>73000</v>
      </c>
    </row>
    <row r="227" spans="1:9" s="64" customFormat="1" x14ac:dyDescent="0.25">
      <c r="A227" s="151"/>
      <c r="B227" s="155">
        <v>60557621</v>
      </c>
      <c r="C227" s="157" t="s">
        <v>249</v>
      </c>
      <c r="D227" s="140">
        <v>24000</v>
      </c>
      <c r="E227" s="143">
        <v>39000</v>
      </c>
      <c r="F227" s="141">
        <v>0</v>
      </c>
      <c r="G227" s="142">
        <v>0</v>
      </c>
      <c r="H227" s="141">
        <v>0</v>
      </c>
      <c r="I227" s="148">
        <f t="shared" si="5"/>
        <v>63000</v>
      </c>
    </row>
    <row r="228" spans="1:9" s="64" customFormat="1" x14ac:dyDescent="0.25">
      <c r="A228" s="151"/>
      <c r="B228" s="155">
        <v>60557621</v>
      </c>
      <c r="C228" s="157" t="s">
        <v>249</v>
      </c>
      <c r="D228" s="140">
        <v>22000</v>
      </c>
      <c r="E228" s="143">
        <v>0</v>
      </c>
      <c r="F228" s="141">
        <v>0</v>
      </c>
      <c r="G228" s="142">
        <v>0</v>
      </c>
      <c r="H228" s="141">
        <v>0</v>
      </c>
      <c r="I228" s="148">
        <f t="shared" si="5"/>
        <v>22000</v>
      </c>
    </row>
    <row r="229" spans="1:9" s="64" customFormat="1" x14ac:dyDescent="0.25">
      <c r="A229" s="151"/>
      <c r="B229" s="155">
        <v>26648415</v>
      </c>
      <c r="C229" s="156" t="s">
        <v>72</v>
      </c>
      <c r="D229" s="139">
        <v>22000</v>
      </c>
      <c r="E229" s="142">
        <v>50000</v>
      </c>
      <c r="F229" s="144">
        <v>0</v>
      </c>
      <c r="G229" s="142">
        <v>0</v>
      </c>
      <c r="H229" s="141">
        <v>434000</v>
      </c>
      <c r="I229" s="148">
        <f t="shared" si="5"/>
        <v>506000</v>
      </c>
    </row>
    <row r="230" spans="1:9" s="64" customFormat="1" x14ac:dyDescent="0.25">
      <c r="A230" s="151"/>
      <c r="B230" s="155">
        <v>65650701</v>
      </c>
      <c r="C230" s="157" t="s">
        <v>251</v>
      </c>
      <c r="D230" s="140">
        <v>21000</v>
      </c>
      <c r="E230" s="143">
        <v>21000</v>
      </c>
      <c r="F230" s="141">
        <v>0</v>
      </c>
      <c r="G230" s="142">
        <v>0</v>
      </c>
      <c r="H230" s="141">
        <v>0</v>
      </c>
      <c r="I230" s="148">
        <f t="shared" si="5"/>
        <v>42000</v>
      </c>
    </row>
    <row r="231" spans="1:9" s="64" customFormat="1" x14ac:dyDescent="0.25">
      <c r="A231" s="151"/>
      <c r="B231" s="155">
        <v>25380443</v>
      </c>
      <c r="C231" s="157" t="s">
        <v>36</v>
      </c>
      <c r="D231" s="139">
        <v>21000</v>
      </c>
      <c r="E231" s="142">
        <v>0</v>
      </c>
      <c r="F231" s="141">
        <v>0</v>
      </c>
      <c r="G231" s="142">
        <v>0</v>
      </c>
      <c r="H231" s="141">
        <v>0</v>
      </c>
      <c r="I231" s="148">
        <f t="shared" si="5"/>
        <v>21000</v>
      </c>
    </row>
    <row r="232" spans="1:9" s="64" customFormat="1" x14ac:dyDescent="0.25">
      <c r="A232" s="151"/>
      <c r="B232" s="155">
        <v>62695487</v>
      </c>
      <c r="C232" s="156" t="s">
        <v>65</v>
      </c>
      <c r="D232" s="139">
        <v>20000</v>
      </c>
      <c r="E232" s="142">
        <v>70000</v>
      </c>
      <c r="F232" s="144">
        <v>0</v>
      </c>
      <c r="G232" s="142">
        <v>70000</v>
      </c>
      <c r="H232" s="144">
        <v>0</v>
      </c>
      <c r="I232" s="148">
        <f t="shared" si="5"/>
        <v>160000</v>
      </c>
    </row>
    <row r="233" spans="1:9" s="64" customFormat="1" x14ac:dyDescent="0.25">
      <c r="A233" s="151"/>
      <c r="B233" s="155">
        <v>60557621</v>
      </c>
      <c r="C233" s="157" t="s">
        <v>249</v>
      </c>
      <c r="D233" s="140">
        <v>19000</v>
      </c>
      <c r="E233" s="143">
        <v>0</v>
      </c>
      <c r="F233" s="141">
        <v>0</v>
      </c>
      <c r="G233" s="142">
        <v>0</v>
      </c>
      <c r="H233" s="141">
        <v>0</v>
      </c>
      <c r="I233" s="148">
        <f t="shared" si="5"/>
        <v>19000</v>
      </c>
    </row>
    <row r="234" spans="1:9" s="64" customFormat="1" ht="31.5" x14ac:dyDescent="0.25">
      <c r="A234" s="151"/>
      <c r="B234" s="155">
        <v>25158058</v>
      </c>
      <c r="C234" s="156" t="s">
        <v>117</v>
      </c>
      <c r="D234" s="139">
        <v>15000</v>
      </c>
      <c r="E234" s="142">
        <v>40000</v>
      </c>
      <c r="F234" s="141">
        <v>0</v>
      </c>
      <c r="G234" s="142">
        <v>0</v>
      </c>
      <c r="H234" s="141">
        <v>0</v>
      </c>
      <c r="I234" s="148">
        <f t="shared" si="5"/>
        <v>55000</v>
      </c>
    </row>
    <row r="235" spans="1:9" s="64" customFormat="1" x14ac:dyDescent="0.25">
      <c r="A235" s="151"/>
      <c r="B235" s="155">
        <v>65650701</v>
      </c>
      <c r="C235" s="157" t="s">
        <v>251</v>
      </c>
      <c r="D235" s="140">
        <v>15000</v>
      </c>
      <c r="E235" s="143">
        <v>0</v>
      </c>
      <c r="F235" s="141">
        <v>0</v>
      </c>
      <c r="G235" s="142">
        <v>0</v>
      </c>
      <c r="H235" s="141">
        <v>0</v>
      </c>
      <c r="I235" s="148">
        <f t="shared" si="5"/>
        <v>15000</v>
      </c>
    </row>
    <row r="236" spans="1:9" s="64" customFormat="1" x14ac:dyDescent="0.25">
      <c r="A236" s="151"/>
      <c r="B236" s="155">
        <v>26515431</v>
      </c>
      <c r="C236" s="156" t="s">
        <v>160</v>
      </c>
      <c r="D236" s="140">
        <v>15000</v>
      </c>
      <c r="E236" s="143">
        <v>0</v>
      </c>
      <c r="F236" s="141">
        <v>0</v>
      </c>
      <c r="G236" s="142">
        <v>0</v>
      </c>
      <c r="H236" s="141">
        <v>0</v>
      </c>
      <c r="I236" s="148">
        <f t="shared" si="5"/>
        <v>15000</v>
      </c>
    </row>
    <row r="237" spans="1:9" s="64" customFormat="1" x14ac:dyDescent="0.25">
      <c r="A237" s="151"/>
      <c r="B237" s="155">
        <v>70845387</v>
      </c>
      <c r="C237" s="156" t="s">
        <v>131</v>
      </c>
      <c r="D237" s="140">
        <v>15000</v>
      </c>
      <c r="E237" s="143">
        <v>47000</v>
      </c>
      <c r="F237" s="144">
        <v>252000</v>
      </c>
      <c r="G237" s="142">
        <v>0</v>
      </c>
      <c r="H237" s="141">
        <v>691000</v>
      </c>
      <c r="I237" s="148">
        <f t="shared" si="5"/>
        <v>1005000</v>
      </c>
    </row>
    <row r="238" spans="1:9" s="64" customFormat="1" x14ac:dyDescent="0.25">
      <c r="A238" s="151"/>
      <c r="B238" s="155">
        <v>68405316</v>
      </c>
      <c r="C238" s="156" t="s">
        <v>64</v>
      </c>
      <c r="D238" s="141">
        <v>0</v>
      </c>
      <c r="E238" s="142">
        <v>0</v>
      </c>
      <c r="F238" s="144">
        <v>0</v>
      </c>
      <c r="G238" s="142">
        <v>600000</v>
      </c>
      <c r="H238" s="141">
        <v>1624000</v>
      </c>
      <c r="I238" s="148">
        <f t="shared" si="5"/>
        <v>2224000</v>
      </c>
    </row>
    <row r="239" spans="1:9" s="64" customFormat="1" ht="31.5" x14ac:dyDescent="0.25">
      <c r="A239" s="151"/>
      <c r="B239" s="155">
        <v>3908054</v>
      </c>
      <c r="C239" s="156" t="s">
        <v>68</v>
      </c>
      <c r="D239" s="141">
        <v>0</v>
      </c>
      <c r="E239" s="142">
        <v>0</v>
      </c>
      <c r="F239" s="141">
        <v>0</v>
      </c>
      <c r="G239" s="142">
        <v>500000</v>
      </c>
      <c r="H239" s="141">
        <v>0</v>
      </c>
      <c r="I239" s="148">
        <f t="shared" si="5"/>
        <v>500000</v>
      </c>
    </row>
    <row r="240" spans="1:9" s="64" customFormat="1" ht="31.5" x14ac:dyDescent="0.25">
      <c r="A240" s="151"/>
      <c r="B240" s="155">
        <v>3908054</v>
      </c>
      <c r="C240" s="156" t="s">
        <v>68</v>
      </c>
      <c r="D240" s="141">
        <v>0</v>
      </c>
      <c r="E240" s="142">
        <v>0</v>
      </c>
      <c r="F240" s="141">
        <v>0</v>
      </c>
      <c r="G240" s="142">
        <v>500000</v>
      </c>
      <c r="H240" s="141">
        <v>0</v>
      </c>
      <c r="I240" s="148">
        <f t="shared" si="5"/>
        <v>500000</v>
      </c>
    </row>
    <row r="241" spans="1:9" s="64" customFormat="1" ht="31.5" x14ac:dyDescent="0.25">
      <c r="A241" s="151"/>
      <c r="B241" s="155">
        <v>29417198</v>
      </c>
      <c r="C241" s="156" t="s">
        <v>69</v>
      </c>
      <c r="D241" s="141">
        <v>0</v>
      </c>
      <c r="E241" s="142">
        <v>0</v>
      </c>
      <c r="F241" s="141">
        <v>0</v>
      </c>
      <c r="G241" s="142">
        <v>500000</v>
      </c>
      <c r="H241" s="141">
        <v>1153000</v>
      </c>
      <c r="I241" s="148">
        <f t="shared" si="5"/>
        <v>1653000</v>
      </c>
    </row>
    <row r="242" spans="1:9" s="64" customFormat="1" ht="31.5" x14ac:dyDescent="0.25">
      <c r="A242" s="151"/>
      <c r="B242" s="155">
        <v>63839539</v>
      </c>
      <c r="C242" s="156" t="s">
        <v>55</v>
      </c>
      <c r="D242" s="141">
        <v>0</v>
      </c>
      <c r="E242" s="142">
        <v>0</v>
      </c>
      <c r="F242" s="141">
        <v>84000</v>
      </c>
      <c r="G242" s="142">
        <v>494000</v>
      </c>
      <c r="H242" s="141">
        <v>0</v>
      </c>
      <c r="I242" s="148">
        <f t="shared" si="5"/>
        <v>578000</v>
      </c>
    </row>
    <row r="243" spans="1:9" s="64" customFormat="1" ht="31.5" x14ac:dyDescent="0.25">
      <c r="A243" s="151"/>
      <c r="B243" s="155">
        <v>63839539</v>
      </c>
      <c r="C243" s="156" t="s">
        <v>55</v>
      </c>
      <c r="D243" s="141">
        <v>0</v>
      </c>
      <c r="E243" s="142">
        <v>0</v>
      </c>
      <c r="F243" s="141">
        <v>0</v>
      </c>
      <c r="G243" s="142">
        <v>350000</v>
      </c>
      <c r="H243" s="141">
        <v>605000</v>
      </c>
      <c r="I243" s="148">
        <f t="shared" si="5"/>
        <v>955000</v>
      </c>
    </row>
    <row r="244" spans="1:9" s="64" customFormat="1" x14ac:dyDescent="0.25">
      <c r="A244" s="151"/>
      <c r="B244" s="155">
        <v>62695487</v>
      </c>
      <c r="C244" s="156" t="s">
        <v>65</v>
      </c>
      <c r="D244" s="141">
        <v>0</v>
      </c>
      <c r="E244" s="142">
        <v>63000</v>
      </c>
      <c r="F244" s="141">
        <v>70000</v>
      </c>
      <c r="G244" s="142">
        <v>297000</v>
      </c>
      <c r="H244" s="144">
        <v>0</v>
      </c>
      <c r="I244" s="148">
        <f t="shared" si="5"/>
        <v>430000</v>
      </c>
    </row>
    <row r="245" spans="1:9" s="64" customFormat="1" ht="31.5" x14ac:dyDescent="0.25">
      <c r="A245" s="151"/>
      <c r="B245" s="155">
        <v>63839539</v>
      </c>
      <c r="C245" s="156" t="s">
        <v>55</v>
      </c>
      <c r="D245" s="141">
        <v>0</v>
      </c>
      <c r="E245" s="142">
        <v>0</v>
      </c>
      <c r="F245" s="141">
        <v>0</v>
      </c>
      <c r="G245" s="142">
        <v>295000</v>
      </c>
      <c r="H245" s="141">
        <v>403000</v>
      </c>
      <c r="I245" s="148">
        <f t="shared" si="5"/>
        <v>698000</v>
      </c>
    </row>
    <row r="246" spans="1:9" s="64" customFormat="1" x14ac:dyDescent="0.25">
      <c r="A246" s="151"/>
      <c r="B246" s="155">
        <v>26645726</v>
      </c>
      <c r="C246" s="156" t="s">
        <v>112</v>
      </c>
      <c r="D246" s="141">
        <v>0</v>
      </c>
      <c r="E246" s="142">
        <v>0</v>
      </c>
      <c r="F246" s="141">
        <v>0</v>
      </c>
      <c r="G246" s="143">
        <v>246000</v>
      </c>
      <c r="H246" s="144">
        <v>398000</v>
      </c>
      <c r="I246" s="148">
        <f t="shared" si="5"/>
        <v>644000</v>
      </c>
    </row>
    <row r="247" spans="1:9" s="64" customFormat="1" x14ac:dyDescent="0.25">
      <c r="A247" s="151"/>
      <c r="B247" s="155">
        <v>26598086</v>
      </c>
      <c r="C247" s="156" t="s">
        <v>76</v>
      </c>
      <c r="D247" s="141">
        <v>0</v>
      </c>
      <c r="E247" s="143">
        <v>73000</v>
      </c>
      <c r="F247" s="141">
        <v>139000</v>
      </c>
      <c r="G247" s="142">
        <v>218000</v>
      </c>
      <c r="H247" s="144">
        <v>0</v>
      </c>
      <c r="I247" s="148">
        <f t="shared" si="5"/>
        <v>430000</v>
      </c>
    </row>
    <row r="248" spans="1:9" s="64" customFormat="1" x14ac:dyDescent="0.25">
      <c r="A248" s="151"/>
      <c r="B248" s="155">
        <v>1549316</v>
      </c>
      <c r="C248" s="156" t="s">
        <v>127</v>
      </c>
      <c r="D248" s="141">
        <v>0</v>
      </c>
      <c r="E248" s="142">
        <v>0</v>
      </c>
      <c r="F248" s="141">
        <v>0</v>
      </c>
      <c r="G248" s="143">
        <v>184000</v>
      </c>
      <c r="H248" s="144">
        <v>0</v>
      </c>
      <c r="I248" s="148">
        <f t="shared" si="5"/>
        <v>184000</v>
      </c>
    </row>
    <row r="249" spans="1:9" s="64" customFormat="1" x14ac:dyDescent="0.25">
      <c r="A249" s="151"/>
      <c r="B249" s="155">
        <v>49625624</v>
      </c>
      <c r="C249" s="158" t="s">
        <v>128</v>
      </c>
      <c r="D249" s="141">
        <v>0</v>
      </c>
      <c r="E249" s="142">
        <v>0</v>
      </c>
      <c r="F249" s="141">
        <v>0</v>
      </c>
      <c r="G249" s="142">
        <v>182000</v>
      </c>
      <c r="H249" s="141">
        <v>0</v>
      </c>
      <c r="I249" s="148">
        <f t="shared" si="5"/>
        <v>182000</v>
      </c>
    </row>
    <row r="250" spans="1:9" s="64" customFormat="1" x14ac:dyDescent="0.25">
      <c r="A250" s="151"/>
      <c r="B250" s="155">
        <v>26596385</v>
      </c>
      <c r="C250" s="156" t="s">
        <v>49</v>
      </c>
      <c r="D250" s="141">
        <v>0</v>
      </c>
      <c r="E250" s="143">
        <v>0</v>
      </c>
      <c r="F250" s="144">
        <v>145000</v>
      </c>
      <c r="G250" s="143">
        <v>155000</v>
      </c>
      <c r="H250" s="144">
        <v>263000</v>
      </c>
      <c r="I250" s="148">
        <f t="shared" si="5"/>
        <v>563000</v>
      </c>
    </row>
    <row r="251" spans="1:9" s="64" customFormat="1" x14ac:dyDescent="0.25">
      <c r="A251" s="151"/>
      <c r="B251" s="155">
        <v>27027864</v>
      </c>
      <c r="C251" s="156" t="s">
        <v>109</v>
      </c>
      <c r="D251" s="141">
        <v>0</v>
      </c>
      <c r="E251" s="143">
        <v>0</v>
      </c>
      <c r="F251" s="141">
        <v>0</v>
      </c>
      <c r="G251" s="143">
        <v>137000</v>
      </c>
      <c r="H251" s="141">
        <v>0</v>
      </c>
      <c r="I251" s="148">
        <f t="shared" si="5"/>
        <v>137000</v>
      </c>
    </row>
    <row r="252" spans="1:9" s="64" customFormat="1" x14ac:dyDescent="0.25">
      <c r="A252" s="151"/>
      <c r="B252" s="155">
        <v>62695487</v>
      </c>
      <c r="C252" s="156" t="s">
        <v>98</v>
      </c>
      <c r="D252" s="141">
        <v>0</v>
      </c>
      <c r="E252" s="142">
        <v>39000</v>
      </c>
      <c r="F252" s="141">
        <v>0</v>
      </c>
      <c r="G252" s="142">
        <v>130000</v>
      </c>
      <c r="H252" s="141">
        <v>162000</v>
      </c>
      <c r="I252" s="148">
        <f t="shared" si="5"/>
        <v>331000</v>
      </c>
    </row>
    <row r="253" spans="1:9" s="64" customFormat="1" x14ac:dyDescent="0.25">
      <c r="A253" s="151"/>
      <c r="B253" s="155">
        <v>25617401</v>
      </c>
      <c r="C253" s="156" t="s">
        <v>33</v>
      </c>
      <c r="D253" s="141">
        <v>0</v>
      </c>
      <c r="E253" s="142">
        <v>0</v>
      </c>
      <c r="F253" s="141">
        <v>128000</v>
      </c>
      <c r="G253" s="142">
        <v>128000</v>
      </c>
      <c r="H253" s="141">
        <v>94000</v>
      </c>
      <c r="I253" s="148">
        <f t="shared" si="5"/>
        <v>350000</v>
      </c>
    </row>
    <row r="254" spans="1:9" s="64" customFormat="1" x14ac:dyDescent="0.25">
      <c r="A254" s="151"/>
      <c r="B254" s="155">
        <v>25617401</v>
      </c>
      <c r="C254" s="156" t="s">
        <v>33</v>
      </c>
      <c r="D254" s="141">
        <v>0</v>
      </c>
      <c r="E254" s="142">
        <v>0</v>
      </c>
      <c r="F254" s="141">
        <v>100000</v>
      </c>
      <c r="G254" s="142">
        <v>100000</v>
      </c>
      <c r="H254" s="141">
        <v>100000</v>
      </c>
      <c r="I254" s="148">
        <f t="shared" si="5"/>
        <v>300000</v>
      </c>
    </row>
    <row r="255" spans="1:9" s="64" customFormat="1" x14ac:dyDescent="0.25">
      <c r="A255" s="151"/>
      <c r="B255" s="155">
        <v>25405276</v>
      </c>
      <c r="C255" s="156" t="s">
        <v>144</v>
      </c>
      <c r="D255" s="141">
        <v>0</v>
      </c>
      <c r="E255" s="142">
        <v>0</v>
      </c>
      <c r="F255" s="141">
        <v>0</v>
      </c>
      <c r="G255" s="142">
        <v>100000</v>
      </c>
      <c r="H255" s="141">
        <v>127000</v>
      </c>
      <c r="I255" s="148">
        <f t="shared" si="5"/>
        <v>227000</v>
      </c>
    </row>
    <row r="256" spans="1:9" s="64" customFormat="1" ht="31.5" x14ac:dyDescent="0.25">
      <c r="A256" s="151"/>
      <c r="B256" s="155">
        <v>73634085</v>
      </c>
      <c r="C256" s="156" t="s">
        <v>145</v>
      </c>
      <c r="D256" s="141">
        <v>0</v>
      </c>
      <c r="E256" s="142">
        <v>0</v>
      </c>
      <c r="F256" s="141">
        <v>0</v>
      </c>
      <c r="G256" s="142">
        <v>100000</v>
      </c>
      <c r="H256" s="141">
        <v>252000</v>
      </c>
      <c r="I256" s="148">
        <f t="shared" si="5"/>
        <v>352000</v>
      </c>
    </row>
    <row r="257" spans="1:9" s="64" customFormat="1" ht="31.5" x14ac:dyDescent="0.25">
      <c r="A257" s="151"/>
      <c r="B257" s="155">
        <v>25232142</v>
      </c>
      <c r="C257" s="156" t="s">
        <v>37</v>
      </c>
      <c r="D257" s="141">
        <v>0</v>
      </c>
      <c r="E257" s="142">
        <v>39000</v>
      </c>
      <c r="F257" s="141">
        <v>97000</v>
      </c>
      <c r="G257" s="142">
        <v>99000</v>
      </c>
      <c r="H257" s="141">
        <v>136000</v>
      </c>
      <c r="I257" s="148">
        <f t="shared" si="5"/>
        <v>371000</v>
      </c>
    </row>
    <row r="258" spans="1:9" s="64" customFormat="1" x14ac:dyDescent="0.25">
      <c r="A258" s="151"/>
      <c r="B258" s="155">
        <v>25617401</v>
      </c>
      <c r="C258" s="156" t="s">
        <v>33</v>
      </c>
      <c r="D258" s="141">
        <v>0</v>
      </c>
      <c r="E258" s="142">
        <v>0</v>
      </c>
      <c r="F258" s="141">
        <v>0</v>
      </c>
      <c r="G258" s="142">
        <v>94000</v>
      </c>
      <c r="H258" s="141">
        <v>71000</v>
      </c>
      <c r="I258" s="148">
        <f t="shared" si="5"/>
        <v>165000</v>
      </c>
    </row>
    <row r="259" spans="1:9" s="64" customFormat="1" x14ac:dyDescent="0.25">
      <c r="A259" s="151"/>
      <c r="B259" s="155">
        <v>426105</v>
      </c>
      <c r="C259" s="156" t="s">
        <v>114</v>
      </c>
      <c r="D259" s="141">
        <v>0</v>
      </c>
      <c r="E259" s="143">
        <v>29000</v>
      </c>
      <c r="F259" s="144">
        <v>0</v>
      </c>
      <c r="G259" s="143">
        <v>23000</v>
      </c>
      <c r="H259" s="144">
        <v>30000</v>
      </c>
      <c r="I259" s="148">
        <f t="shared" si="5"/>
        <v>82000</v>
      </c>
    </row>
    <row r="260" spans="1:9" s="64" customFormat="1" ht="31.5" x14ac:dyDescent="0.25">
      <c r="A260" s="151"/>
      <c r="B260" s="155">
        <v>25232142</v>
      </c>
      <c r="C260" s="156" t="s">
        <v>37</v>
      </c>
      <c r="D260" s="141">
        <v>0</v>
      </c>
      <c r="E260" s="142">
        <v>0</v>
      </c>
      <c r="F260" s="144">
        <v>0</v>
      </c>
      <c r="G260" s="142">
        <v>21000</v>
      </c>
      <c r="H260" s="141">
        <v>109000</v>
      </c>
      <c r="I260" s="148">
        <f t="shared" si="5"/>
        <v>130000</v>
      </c>
    </row>
    <row r="261" spans="1:9" s="64" customFormat="1" x14ac:dyDescent="0.25">
      <c r="A261" s="151"/>
      <c r="B261" s="155">
        <v>22665005</v>
      </c>
      <c r="C261" s="156" t="s">
        <v>190</v>
      </c>
      <c r="D261" s="141">
        <v>0</v>
      </c>
      <c r="E261" s="142">
        <v>0</v>
      </c>
      <c r="F261" s="144">
        <v>0</v>
      </c>
      <c r="G261" s="142">
        <v>0</v>
      </c>
      <c r="H261" s="141">
        <v>0</v>
      </c>
      <c r="I261" s="148">
        <f t="shared" si="5"/>
        <v>0</v>
      </c>
    </row>
    <row r="262" spans="1:9" s="64" customFormat="1" x14ac:dyDescent="0.25">
      <c r="A262" s="151"/>
      <c r="B262" s="155">
        <v>22665005</v>
      </c>
      <c r="C262" s="156" t="s">
        <v>190</v>
      </c>
      <c r="D262" s="141">
        <v>0</v>
      </c>
      <c r="E262" s="142">
        <v>0</v>
      </c>
      <c r="F262" s="144">
        <v>0</v>
      </c>
      <c r="G262" s="142">
        <v>0</v>
      </c>
      <c r="H262" s="141">
        <v>24000</v>
      </c>
      <c r="I262" s="148">
        <f t="shared" si="5"/>
        <v>24000</v>
      </c>
    </row>
    <row r="263" spans="1:9" s="64" customFormat="1" x14ac:dyDescent="0.25">
      <c r="A263" s="151"/>
      <c r="B263" s="155">
        <v>25617401</v>
      </c>
      <c r="C263" s="156" t="s">
        <v>33</v>
      </c>
      <c r="D263" s="141">
        <v>0</v>
      </c>
      <c r="E263" s="142">
        <v>0</v>
      </c>
      <c r="F263" s="144">
        <v>0</v>
      </c>
      <c r="G263" s="142">
        <v>0</v>
      </c>
      <c r="H263" s="141">
        <v>24000</v>
      </c>
      <c r="I263" s="148">
        <f t="shared" si="5"/>
        <v>24000</v>
      </c>
    </row>
    <row r="264" spans="1:9" s="64" customFormat="1" x14ac:dyDescent="0.25">
      <c r="A264" s="151"/>
      <c r="B264" s="155">
        <v>27054705</v>
      </c>
      <c r="C264" s="156" t="s">
        <v>191</v>
      </c>
      <c r="D264" s="141">
        <v>0</v>
      </c>
      <c r="E264" s="142">
        <v>0</v>
      </c>
      <c r="F264" s="144">
        <v>0</v>
      </c>
      <c r="G264" s="143">
        <v>0</v>
      </c>
      <c r="H264" s="144">
        <v>89000</v>
      </c>
      <c r="I264" s="148">
        <f t="shared" si="5"/>
        <v>89000</v>
      </c>
    </row>
    <row r="265" spans="1:9" s="64" customFormat="1" x14ac:dyDescent="0.25">
      <c r="A265" s="151"/>
      <c r="B265" s="155">
        <v>27054705</v>
      </c>
      <c r="C265" s="156" t="s">
        <v>191</v>
      </c>
      <c r="D265" s="141">
        <v>0</v>
      </c>
      <c r="E265" s="142">
        <v>0</v>
      </c>
      <c r="F265" s="144">
        <v>0</v>
      </c>
      <c r="G265" s="143">
        <v>0</v>
      </c>
      <c r="H265" s="144">
        <v>111000</v>
      </c>
      <c r="I265" s="148">
        <f t="shared" si="5"/>
        <v>111000</v>
      </c>
    </row>
    <row r="266" spans="1:9" s="64" customFormat="1" x14ac:dyDescent="0.25">
      <c r="A266" s="151"/>
      <c r="B266" s="155">
        <v>62695487</v>
      </c>
      <c r="C266" s="156" t="s">
        <v>98</v>
      </c>
      <c r="D266" s="141">
        <v>0</v>
      </c>
      <c r="E266" s="142">
        <v>35000</v>
      </c>
      <c r="F266" s="144">
        <v>0</v>
      </c>
      <c r="G266" s="143">
        <v>0</v>
      </c>
      <c r="H266" s="141">
        <v>766000</v>
      </c>
      <c r="I266" s="148">
        <f t="shared" si="5"/>
        <v>801000</v>
      </c>
    </row>
    <row r="267" spans="1:9" s="64" customFormat="1" x14ac:dyDescent="0.25">
      <c r="A267" s="151"/>
      <c r="B267" s="155">
        <v>62695487</v>
      </c>
      <c r="C267" s="156" t="s">
        <v>98</v>
      </c>
      <c r="D267" s="141">
        <v>0</v>
      </c>
      <c r="E267" s="142">
        <v>0</v>
      </c>
      <c r="F267" s="144">
        <v>0</v>
      </c>
      <c r="G267" s="143">
        <v>0</v>
      </c>
      <c r="H267" s="141">
        <v>600000</v>
      </c>
      <c r="I267" s="148">
        <f t="shared" si="5"/>
        <v>600000</v>
      </c>
    </row>
    <row r="268" spans="1:9" s="64" customFormat="1" x14ac:dyDescent="0.25">
      <c r="A268" s="151"/>
      <c r="B268" s="155">
        <v>62695487</v>
      </c>
      <c r="C268" s="156" t="s">
        <v>98</v>
      </c>
      <c r="D268" s="141">
        <v>0</v>
      </c>
      <c r="E268" s="142">
        <v>0</v>
      </c>
      <c r="F268" s="144">
        <v>0</v>
      </c>
      <c r="G268" s="143">
        <v>0</v>
      </c>
      <c r="H268" s="141">
        <v>544000</v>
      </c>
      <c r="I268" s="148">
        <f t="shared" si="5"/>
        <v>544000</v>
      </c>
    </row>
    <row r="269" spans="1:9" s="64" customFormat="1" x14ac:dyDescent="0.25">
      <c r="A269" s="151"/>
      <c r="B269" s="155">
        <v>62695487</v>
      </c>
      <c r="C269" s="156" t="s">
        <v>98</v>
      </c>
      <c r="D269" s="141">
        <v>0</v>
      </c>
      <c r="E269" s="142">
        <v>0</v>
      </c>
      <c r="F269" s="144">
        <v>0</v>
      </c>
      <c r="G269" s="143">
        <v>0</v>
      </c>
      <c r="H269" s="141">
        <v>454000</v>
      </c>
      <c r="I269" s="148">
        <f t="shared" si="5"/>
        <v>454000</v>
      </c>
    </row>
    <row r="270" spans="1:9" s="64" customFormat="1" x14ac:dyDescent="0.25">
      <c r="A270" s="151"/>
      <c r="B270" s="155">
        <v>62695487</v>
      </c>
      <c r="C270" s="156" t="s">
        <v>98</v>
      </c>
      <c r="D270" s="141">
        <v>0</v>
      </c>
      <c r="E270" s="142">
        <v>0</v>
      </c>
      <c r="F270" s="144">
        <v>0</v>
      </c>
      <c r="G270" s="143">
        <v>0</v>
      </c>
      <c r="H270" s="141">
        <v>304000</v>
      </c>
      <c r="I270" s="148">
        <f t="shared" si="5"/>
        <v>304000</v>
      </c>
    </row>
    <row r="271" spans="1:9" s="64" customFormat="1" x14ac:dyDescent="0.25">
      <c r="A271" s="151"/>
      <c r="B271" s="155">
        <v>62695487</v>
      </c>
      <c r="C271" s="156" t="s">
        <v>98</v>
      </c>
      <c r="D271" s="141">
        <v>0</v>
      </c>
      <c r="E271" s="142">
        <v>0</v>
      </c>
      <c r="F271" s="144">
        <v>0</v>
      </c>
      <c r="G271" s="143">
        <v>0</v>
      </c>
      <c r="H271" s="141">
        <v>267000</v>
      </c>
      <c r="I271" s="148">
        <f t="shared" si="5"/>
        <v>267000</v>
      </c>
    </row>
    <row r="272" spans="1:9" s="64" customFormat="1" x14ac:dyDescent="0.25">
      <c r="A272" s="151"/>
      <c r="B272" s="155">
        <v>62695487</v>
      </c>
      <c r="C272" s="156" t="s">
        <v>98</v>
      </c>
      <c r="D272" s="141">
        <v>0</v>
      </c>
      <c r="E272" s="142">
        <v>0</v>
      </c>
      <c r="F272" s="144">
        <v>0</v>
      </c>
      <c r="G272" s="143">
        <v>0</v>
      </c>
      <c r="H272" s="141">
        <v>267000</v>
      </c>
      <c r="I272" s="148">
        <f t="shared" si="5"/>
        <v>267000</v>
      </c>
    </row>
    <row r="273" spans="1:9" s="64" customFormat="1" x14ac:dyDescent="0.25">
      <c r="A273" s="151"/>
      <c r="B273" s="155">
        <v>62695487</v>
      </c>
      <c r="C273" s="156" t="s">
        <v>98</v>
      </c>
      <c r="D273" s="141">
        <v>0</v>
      </c>
      <c r="E273" s="142">
        <v>0</v>
      </c>
      <c r="F273" s="144">
        <v>0</v>
      </c>
      <c r="G273" s="143">
        <v>0</v>
      </c>
      <c r="H273" s="141">
        <v>261000</v>
      </c>
      <c r="I273" s="148">
        <f t="shared" si="5"/>
        <v>261000</v>
      </c>
    </row>
    <row r="274" spans="1:9" s="64" customFormat="1" x14ac:dyDescent="0.25">
      <c r="A274" s="151"/>
      <c r="B274" s="155">
        <v>62695487</v>
      </c>
      <c r="C274" s="156" t="s">
        <v>98</v>
      </c>
      <c r="D274" s="141">
        <v>0</v>
      </c>
      <c r="E274" s="142">
        <v>0</v>
      </c>
      <c r="F274" s="144">
        <v>0</v>
      </c>
      <c r="G274" s="143">
        <v>0</v>
      </c>
      <c r="H274" s="141">
        <v>256000</v>
      </c>
      <c r="I274" s="148">
        <f t="shared" si="5"/>
        <v>256000</v>
      </c>
    </row>
    <row r="275" spans="1:9" s="64" customFormat="1" ht="31.5" x14ac:dyDescent="0.25">
      <c r="A275" s="151"/>
      <c r="B275" s="155">
        <v>29417198</v>
      </c>
      <c r="C275" s="156" t="s">
        <v>69</v>
      </c>
      <c r="D275" s="141">
        <v>0</v>
      </c>
      <c r="E275" s="142">
        <v>0</v>
      </c>
      <c r="F275" s="144">
        <v>0</v>
      </c>
      <c r="G275" s="142">
        <v>0</v>
      </c>
      <c r="H275" s="141">
        <v>894000</v>
      </c>
      <c r="I275" s="148">
        <f t="shared" si="5"/>
        <v>894000</v>
      </c>
    </row>
    <row r="276" spans="1:9" s="64" customFormat="1" ht="31.5" x14ac:dyDescent="0.25">
      <c r="A276" s="151"/>
      <c r="B276" s="155">
        <v>29417198</v>
      </c>
      <c r="C276" s="156" t="s">
        <v>69</v>
      </c>
      <c r="D276" s="141">
        <v>0</v>
      </c>
      <c r="E276" s="142">
        <v>0</v>
      </c>
      <c r="F276" s="144">
        <v>0</v>
      </c>
      <c r="G276" s="142">
        <v>0</v>
      </c>
      <c r="H276" s="141">
        <v>0</v>
      </c>
      <c r="I276" s="148">
        <f t="shared" si="5"/>
        <v>0</v>
      </c>
    </row>
    <row r="277" spans="1:9" s="64" customFormat="1" x14ac:dyDescent="0.25">
      <c r="A277" s="151"/>
      <c r="B277" s="155">
        <v>70845387</v>
      </c>
      <c r="C277" s="156" t="s">
        <v>131</v>
      </c>
      <c r="D277" s="141">
        <v>0</v>
      </c>
      <c r="E277" s="143">
        <v>0</v>
      </c>
      <c r="F277" s="144">
        <v>0</v>
      </c>
      <c r="G277" s="142">
        <v>0</v>
      </c>
      <c r="H277" s="141">
        <v>324000</v>
      </c>
      <c r="I277" s="148">
        <f t="shared" si="5"/>
        <v>324000</v>
      </c>
    </row>
    <row r="278" spans="1:9" s="64" customFormat="1" x14ac:dyDescent="0.25">
      <c r="A278" s="151"/>
      <c r="B278" s="155">
        <v>68684312</v>
      </c>
      <c r="C278" s="156" t="s">
        <v>193</v>
      </c>
      <c r="D278" s="141">
        <v>0</v>
      </c>
      <c r="E278" s="142">
        <v>0</v>
      </c>
      <c r="F278" s="144">
        <v>0</v>
      </c>
      <c r="G278" s="142">
        <v>0</v>
      </c>
      <c r="H278" s="144">
        <v>52000</v>
      </c>
      <c r="I278" s="148">
        <f t="shared" si="5"/>
        <v>52000</v>
      </c>
    </row>
    <row r="279" spans="1:9" s="64" customFormat="1" x14ac:dyDescent="0.25">
      <c r="A279" s="151"/>
      <c r="B279" s="155">
        <v>68684312</v>
      </c>
      <c r="C279" s="156" t="s">
        <v>193</v>
      </c>
      <c r="D279" s="141">
        <v>0</v>
      </c>
      <c r="E279" s="142">
        <v>0</v>
      </c>
      <c r="F279" s="144">
        <v>0</v>
      </c>
      <c r="G279" s="142">
        <v>0</v>
      </c>
      <c r="H279" s="144">
        <v>2078000</v>
      </c>
      <c r="I279" s="148">
        <f t="shared" si="5"/>
        <v>2078000</v>
      </c>
    </row>
    <row r="280" spans="1:9" s="64" customFormat="1" x14ac:dyDescent="0.25">
      <c r="A280" s="151"/>
      <c r="B280" s="155">
        <v>26598086</v>
      </c>
      <c r="C280" s="156" t="s">
        <v>194</v>
      </c>
      <c r="D280" s="141">
        <v>0</v>
      </c>
      <c r="E280" s="143">
        <v>0</v>
      </c>
      <c r="F280" s="144">
        <v>0</v>
      </c>
      <c r="G280" s="142">
        <v>0</v>
      </c>
      <c r="H280" s="144">
        <v>523000</v>
      </c>
      <c r="I280" s="148">
        <f t="shared" si="5"/>
        <v>523000</v>
      </c>
    </row>
    <row r="281" spans="1:9" s="64" customFormat="1" x14ac:dyDescent="0.25">
      <c r="A281" s="151"/>
      <c r="B281" s="155">
        <v>26598086</v>
      </c>
      <c r="C281" s="156" t="s">
        <v>194</v>
      </c>
      <c r="D281" s="141">
        <v>0</v>
      </c>
      <c r="E281" s="143">
        <v>0</v>
      </c>
      <c r="F281" s="144">
        <v>0</v>
      </c>
      <c r="G281" s="142">
        <v>0</v>
      </c>
      <c r="H281" s="144">
        <v>98000</v>
      </c>
      <c r="I281" s="148">
        <f t="shared" si="5"/>
        <v>98000</v>
      </c>
    </row>
    <row r="282" spans="1:9" s="64" customFormat="1" x14ac:dyDescent="0.25">
      <c r="A282" s="151"/>
      <c r="B282" s="155">
        <v>27018083</v>
      </c>
      <c r="C282" s="156" t="s">
        <v>195</v>
      </c>
      <c r="D282" s="141">
        <v>0</v>
      </c>
      <c r="E282" s="142">
        <v>0</v>
      </c>
      <c r="F282" s="144">
        <v>0</v>
      </c>
      <c r="G282" s="143">
        <v>0</v>
      </c>
      <c r="H282" s="144">
        <v>0</v>
      </c>
      <c r="I282" s="148">
        <f t="shared" si="5"/>
        <v>0</v>
      </c>
    </row>
    <row r="283" spans="1:9" s="64" customFormat="1" x14ac:dyDescent="0.25">
      <c r="A283" s="151"/>
      <c r="B283" s="155">
        <v>26594633</v>
      </c>
      <c r="C283" s="158" t="s">
        <v>52</v>
      </c>
      <c r="D283" s="141">
        <v>0</v>
      </c>
      <c r="E283" s="143">
        <v>0</v>
      </c>
      <c r="F283" s="141">
        <v>99000</v>
      </c>
      <c r="G283" s="143">
        <v>0</v>
      </c>
      <c r="H283" s="144">
        <v>0</v>
      </c>
      <c r="I283" s="148">
        <f t="shared" si="5"/>
        <v>99000</v>
      </c>
    </row>
    <row r="284" spans="1:9" s="64" customFormat="1" x14ac:dyDescent="0.25">
      <c r="A284" s="151"/>
      <c r="B284" s="155">
        <v>26648415</v>
      </c>
      <c r="C284" s="156" t="s">
        <v>72</v>
      </c>
      <c r="D284" s="139">
        <v>0</v>
      </c>
      <c r="E284" s="142">
        <v>26000</v>
      </c>
      <c r="F284" s="144">
        <v>0</v>
      </c>
      <c r="G284" s="142">
        <v>0</v>
      </c>
      <c r="H284" s="141">
        <v>0</v>
      </c>
      <c r="I284" s="148">
        <f t="shared" si="5"/>
        <v>26000</v>
      </c>
    </row>
    <row r="285" spans="1:9" s="64" customFormat="1" ht="31.5" x14ac:dyDescent="0.25">
      <c r="A285" s="151"/>
      <c r="B285" s="155">
        <v>60083204</v>
      </c>
      <c r="C285" s="156" t="s">
        <v>73</v>
      </c>
      <c r="D285" s="139">
        <v>0</v>
      </c>
      <c r="E285" s="142">
        <v>30000</v>
      </c>
      <c r="F285" s="144">
        <v>0</v>
      </c>
      <c r="G285" s="142">
        <v>0</v>
      </c>
      <c r="H285" s="141">
        <v>0</v>
      </c>
      <c r="I285" s="148">
        <f t="shared" ref="I285:I292" si="6">SUM(D285:H285)</f>
        <v>30000</v>
      </c>
    </row>
    <row r="286" spans="1:9" s="64" customFormat="1" x14ac:dyDescent="0.25">
      <c r="A286" s="151"/>
      <c r="B286" s="155">
        <v>26614936</v>
      </c>
      <c r="C286" s="156" t="s">
        <v>29</v>
      </c>
      <c r="D286" s="139">
        <v>0</v>
      </c>
      <c r="E286" s="142">
        <v>139000</v>
      </c>
      <c r="F286" s="139">
        <v>0</v>
      </c>
      <c r="G286" s="147">
        <v>0</v>
      </c>
      <c r="H286" s="139">
        <v>0</v>
      </c>
      <c r="I286" s="148">
        <f t="shared" si="6"/>
        <v>139000</v>
      </c>
    </row>
    <row r="287" spans="1:9" s="64" customFormat="1" x14ac:dyDescent="0.25">
      <c r="A287" s="151"/>
      <c r="B287" s="155">
        <v>26614936</v>
      </c>
      <c r="C287" s="156" t="s">
        <v>29</v>
      </c>
      <c r="D287" s="139">
        <v>0</v>
      </c>
      <c r="E287" s="142">
        <v>70000</v>
      </c>
      <c r="F287" s="139">
        <v>0</v>
      </c>
      <c r="G287" s="147">
        <v>0</v>
      </c>
      <c r="H287" s="139">
        <v>0</v>
      </c>
      <c r="I287" s="148">
        <f t="shared" si="6"/>
        <v>70000</v>
      </c>
    </row>
    <row r="288" spans="1:9" s="64" customFormat="1" x14ac:dyDescent="0.25">
      <c r="A288" s="151"/>
      <c r="B288" s="155">
        <v>62937260</v>
      </c>
      <c r="C288" s="156" t="s">
        <v>291</v>
      </c>
      <c r="D288" s="139">
        <v>0</v>
      </c>
      <c r="E288" s="143">
        <v>43000</v>
      </c>
      <c r="F288" s="139">
        <v>0</v>
      </c>
      <c r="G288" s="147">
        <v>0</v>
      </c>
      <c r="H288" s="139">
        <v>0</v>
      </c>
      <c r="I288" s="148">
        <f t="shared" si="6"/>
        <v>43000</v>
      </c>
    </row>
    <row r="289" spans="1:9" s="64" customFormat="1" x14ac:dyDescent="0.25">
      <c r="A289" s="151"/>
      <c r="B289" s="155">
        <v>64676803</v>
      </c>
      <c r="C289" s="156" t="s">
        <v>32</v>
      </c>
      <c r="D289" s="139">
        <v>0</v>
      </c>
      <c r="E289" s="143">
        <v>56000</v>
      </c>
      <c r="F289" s="139">
        <v>0</v>
      </c>
      <c r="G289" s="147">
        <v>0</v>
      </c>
      <c r="H289" s="139">
        <v>0</v>
      </c>
      <c r="I289" s="148">
        <f t="shared" si="6"/>
        <v>56000</v>
      </c>
    </row>
    <row r="290" spans="1:9" s="64" customFormat="1" x14ac:dyDescent="0.25">
      <c r="A290" s="151"/>
      <c r="B290" s="155">
        <v>64676803</v>
      </c>
      <c r="C290" s="156" t="s">
        <v>32</v>
      </c>
      <c r="D290" s="139">
        <v>0</v>
      </c>
      <c r="E290" s="143">
        <v>49000</v>
      </c>
      <c r="F290" s="139">
        <v>0</v>
      </c>
      <c r="G290" s="147">
        <v>0</v>
      </c>
      <c r="H290" s="139">
        <v>0</v>
      </c>
      <c r="I290" s="148">
        <f t="shared" si="6"/>
        <v>49000</v>
      </c>
    </row>
    <row r="291" spans="1:9" s="64" customFormat="1" x14ac:dyDescent="0.25">
      <c r="A291" s="151"/>
      <c r="B291" s="155">
        <v>64676803</v>
      </c>
      <c r="C291" s="156" t="s">
        <v>32</v>
      </c>
      <c r="D291" s="139">
        <v>0</v>
      </c>
      <c r="E291" s="143">
        <v>31000</v>
      </c>
      <c r="F291" s="139">
        <v>0</v>
      </c>
      <c r="G291" s="147">
        <v>0</v>
      </c>
      <c r="H291" s="139">
        <v>0</v>
      </c>
      <c r="I291" s="148">
        <f t="shared" si="6"/>
        <v>31000</v>
      </c>
    </row>
    <row r="292" spans="1:9" s="64" customFormat="1" ht="16.5" thickBot="1" x14ac:dyDescent="0.3">
      <c r="A292" s="162"/>
      <c r="B292" s="163">
        <v>40524566</v>
      </c>
      <c r="C292" s="164" t="s">
        <v>77</v>
      </c>
      <c r="D292" s="165">
        <v>0</v>
      </c>
      <c r="E292" s="166">
        <v>62000</v>
      </c>
      <c r="F292" s="165">
        <v>0</v>
      </c>
      <c r="G292" s="167">
        <v>0</v>
      </c>
      <c r="H292" s="165">
        <v>0</v>
      </c>
      <c r="I292" s="168">
        <f t="shared" si="6"/>
        <v>62000</v>
      </c>
    </row>
    <row r="293" spans="1:9" ht="27" customHeight="1" thickBot="1" x14ac:dyDescent="0.3">
      <c r="A293" s="306" t="s">
        <v>18</v>
      </c>
      <c r="B293" s="307"/>
      <c r="C293" s="308"/>
      <c r="D293" s="134">
        <f t="shared" ref="D293:I293" si="7">SUM(D6:D292)</f>
        <v>89883000</v>
      </c>
      <c r="E293" s="136">
        <f t="shared" si="7"/>
        <v>89162000</v>
      </c>
      <c r="F293" s="134">
        <f t="shared" si="7"/>
        <v>90661000</v>
      </c>
      <c r="G293" s="136">
        <f t="shared" si="7"/>
        <v>115764000</v>
      </c>
      <c r="H293" s="134">
        <f t="shared" si="7"/>
        <v>126088000</v>
      </c>
      <c r="I293" s="138">
        <f t="shared" si="7"/>
        <v>511558000</v>
      </c>
    </row>
    <row r="294" spans="1:9" x14ac:dyDescent="0.25">
      <c r="B294" s="42"/>
      <c r="C294" s="79"/>
      <c r="D294" s="43"/>
      <c r="E294" s="48"/>
      <c r="F294" s="48"/>
      <c r="G294" s="48"/>
    </row>
    <row r="295" spans="1:9" x14ac:dyDescent="0.25">
      <c r="A295" s="44" t="s">
        <v>3</v>
      </c>
      <c r="B295" s="44"/>
      <c r="C295" s="78"/>
      <c r="D295" s="45"/>
    </row>
    <row r="296" spans="1:9" ht="15.75" customHeight="1" x14ac:dyDescent="0.25">
      <c r="A296" s="309" t="s">
        <v>4</v>
      </c>
      <c r="B296" s="309"/>
      <c r="C296" s="309"/>
      <c r="D296" s="309"/>
    </row>
    <row r="297" spans="1:9" x14ac:dyDescent="0.25">
      <c r="B297" s="45"/>
      <c r="C297" s="78"/>
      <c r="D297" s="45"/>
      <c r="F297" s="69"/>
    </row>
    <row r="298" spans="1:9" ht="15.75" customHeight="1" x14ac:dyDescent="0.25">
      <c r="A298" s="310" t="s">
        <v>2</v>
      </c>
      <c r="B298" s="310"/>
      <c r="C298" s="310"/>
      <c r="D298" s="49"/>
    </row>
    <row r="299" spans="1:9" ht="15.75" customHeight="1" x14ac:dyDescent="0.25">
      <c r="A299" s="310" t="s">
        <v>24</v>
      </c>
      <c r="B299" s="310"/>
      <c r="C299" s="310"/>
      <c r="D299" s="49"/>
    </row>
    <row r="300" spans="1:9" x14ac:dyDescent="0.25">
      <c r="A300" s="311" t="s">
        <v>5</v>
      </c>
      <c r="B300" s="311"/>
      <c r="C300" s="311"/>
      <c r="D300" s="49"/>
    </row>
    <row r="301" spans="1:9" x14ac:dyDescent="0.25">
      <c r="A301" s="311" t="s">
        <v>6</v>
      </c>
      <c r="B301" s="311"/>
      <c r="C301" s="311"/>
      <c r="D301" s="49"/>
    </row>
    <row r="302" spans="1:9" x14ac:dyDescent="0.25">
      <c r="A302" s="311" t="s">
        <v>7</v>
      </c>
      <c r="B302" s="311"/>
      <c r="C302" s="311"/>
      <c r="D302" s="49"/>
    </row>
    <row r="303" spans="1:9" x14ac:dyDescent="0.25">
      <c r="A303" s="311" t="s">
        <v>8</v>
      </c>
      <c r="B303" s="311"/>
      <c r="C303" s="311"/>
      <c r="D303" s="49"/>
    </row>
    <row r="305" spans="1:6" ht="15.75" customHeight="1" x14ac:dyDescent="0.25">
      <c r="A305" s="309" t="s">
        <v>17</v>
      </c>
      <c r="B305" s="309"/>
      <c r="C305" s="309"/>
      <c r="D305" s="309"/>
    </row>
    <row r="307" spans="1:6" x14ac:dyDescent="0.25">
      <c r="B307" s="104"/>
      <c r="C307" s="70"/>
      <c r="F307" s="70"/>
    </row>
    <row r="308" spans="1:6" x14ac:dyDescent="0.25">
      <c r="B308" s="104"/>
      <c r="C308" s="70"/>
      <c r="F308" s="70"/>
    </row>
    <row r="309" spans="1:6" x14ac:dyDescent="0.25">
      <c r="B309" s="104"/>
      <c r="C309" s="70"/>
      <c r="F309" s="70"/>
    </row>
    <row r="310" spans="1:6" s="46" customFormat="1" x14ac:dyDescent="0.25"/>
    <row r="311" spans="1:6" s="46" customFormat="1" x14ac:dyDescent="0.25"/>
    <row r="318" spans="1:6" x14ac:dyDescent="0.25">
      <c r="F318" s="76"/>
    </row>
    <row r="319" spans="1:6" x14ac:dyDescent="0.25">
      <c r="F319" s="76"/>
    </row>
    <row r="320" spans="1:6" x14ac:dyDescent="0.25">
      <c r="F320" s="76"/>
    </row>
  </sheetData>
  <mergeCells count="10">
    <mergeCell ref="A293:C293"/>
    <mergeCell ref="A3:I3"/>
    <mergeCell ref="A305:D305"/>
    <mergeCell ref="A296:D296"/>
    <mergeCell ref="A298:C298"/>
    <mergeCell ref="A300:C300"/>
    <mergeCell ref="A301:C301"/>
    <mergeCell ref="A302:C302"/>
    <mergeCell ref="A303:C303"/>
    <mergeCell ref="A299:C299"/>
  </mergeCells>
  <printOptions horizontalCentered="1"/>
  <pageMargins left="0.11811023622047245" right="0.11811023622047245" top="0.78740157480314965" bottom="0.78740157480314965" header="0.31496062992125984" footer="0.31496062992125984"/>
  <pageSetup paperSize="8" scale="90" orientation="portrait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4"/>
  <sheetViews>
    <sheetView zoomScaleNormal="100" workbookViewId="0">
      <selection activeCell="A125" sqref="A125:XFD126"/>
    </sheetView>
  </sheetViews>
  <sheetFormatPr defaultRowHeight="15.75" x14ac:dyDescent="0.25"/>
  <cols>
    <col min="1" max="1" width="22.875" style="46" customWidth="1"/>
    <col min="2" max="2" width="10.5" style="46" customWidth="1"/>
    <col min="3" max="3" width="29.375" style="90" customWidth="1"/>
    <col min="4" max="4" width="15.875" style="33" customWidth="1"/>
    <col min="5" max="9" width="13.875" style="46" customWidth="1"/>
    <col min="10" max="10" width="31.125" style="46" bestFit="1" customWidth="1"/>
    <col min="11" max="11" width="13.625" bestFit="1" customWidth="1"/>
    <col min="12" max="12" width="31.125" bestFit="1" customWidth="1"/>
    <col min="13" max="13" width="13.25" bestFit="1" customWidth="1"/>
  </cols>
  <sheetData>
    <row r="1" spans="1:9" x14ac:dyDescent="0.25">
      <c r="A1" s="33" t="s">
        <v>298</v>
      </c>
      <c r="B1" s="34"/>
      <c r="C1" s="81"/>
    </row>
    <row r="2" spans="1:9" ht="5.25" customHeight="1" x14ac:dyDescent="0.25"/>
    <row r="3" spans="1:9" ht="42" customHeight="1" x14ac:dyDescent="0.3">
      <c r="A3" s="304" t="s">
        <v>10</v>
      </c>
      <c r="B3" s="304"/>
      <c r="C3" s="304"/>
      <c r="D3" s="304"/>
      <c r="E3" s="304"/>
      <c r="F3" s="304"/>
      <c r="G3" s="304"/>
      <c r="H3" s="304"/>
      <c r="I3" s="304"/>
    </row>
    <row r="4" spans="1:9" ht="13.5" customHeight="1" thickBot="1" x14ac:dyDescent="0.3">
      <c r="B4" s="40"/>
      <c r="C4" s="89"/>
      <c r="D4" s="85"/>
      <c r="E4" s="47"/>
      <c r="F4" s="47"/>
      <c r="G4" s="47"/>
      <c r="I4" s="98" t="s">
        <v>303</v>
      </c>
    </row>
    <row r="5" spans="1:9" ht="96" customHeight="1" thickBot="1" x14ac:dyDescent="0.3">
      <c r="A5" s="175" t="s">
        <v>11</v>
      </c>
      <c r="B5" s="132" t="s">
        <v>0</v>
      </c>
      <c r="C5" s="178" t="s">
        <v>1</v>
      </c>
      <c r="D5" s="179" t="s">
        <v>304</v>
      </c>
      <c r="E5" s="135" t="s">
        <v>13</v>
      </c>
      <c r="F5" s="133" t="s">
        <v>14</v>
      </c>
      <c r="G5" s="135" t="s">
        <v>15</v>
      </c>
      <c r="H5" s="41" t="s">
        <v>16</v>
      </c>
      <c r="I5" s="137" t="s">
        <v>21</v>
      </c>
    </row>
    <row r="6" spans="1:9" ht="47.25" x14ac:dyDescent="0.25">
      <c r="A6" s="176" t="s">
        <v>227</v>
      </c>
      <c r="B6" s="169">
        <v>70856478</v>
      </c>
      <c r="C6" s="51" t="s">
        <v>30</v>
      </c>
      <c r="D6" s="180">
        <v>1600000</v>
      </c>
      <c r="E6" s="130">
        <v>1400000</v>
      </c>
      <c r="F6" s="180">
        <v>2500000</v>
      </c>
      <c r="G6" s="130">
        <v>2600000</v>
      </c>
      <c r="H6" s="180">
        <v>6326380</v>
      </c>
      <c r="I6" s="187">
        <f>SUM(D6:H6)</f>
        <v>14426380</v>
      </c>
    </row>
    <row r="7" spans="1:9" ht="31.5" x14ac:dyDescent="0.25">
      <c r="A7" s="177"/>
      <c r="B7" s="170">
        <v>70856478</v>
      </c>
      <c r="C7" s="84" t="s">
        <v>30</v>
      </c>
      <c r="D7" s="180">
        <v>1350000</v>
      </c>
      <c r="E7" s="130">
        <v>1500000</v>
      </c>
      <c r="F7" s="182">
        <v>1500000</v>
      </c>
      <c r="G7" s="130">
        <v>1400000</v>
      </c>
      <c r="H7" s="180">
        <v>0</v>
      </c>
      <c r="I7" s="187">
        <f t="shared" ref="I7:I70" si="0">SUM(D7:H7)</f>
        <v>5750000</v>
      </c>
    </row>
    <row r="8" spans="1:9" ht="31.5" x14ac:dyDescent="0.25">
      <c r="A8" s="177"/>
      <c r="B8" s="169">
        <v>70856478</v>
      </c>
      <c r="C8" s="51" t="s">
        <v>30</v>
      </c>
      <c r="D8" s="180">
        <v>1300000</v>
      </c>
      <c r="E8" s="130">
        <v>1350000</v>
      </c>
      <c r="F8" s="183">
        <v>1400000</v>
      </c>
      <c r="G8" s="130">
        <v>1300000</v>
      </c>
      <c r="H8" s="180">
        <v>0</v>
      </c>
      <c r="I8" s="187">
        <f t="shared" si="0"/>
        <v>5350000</v>
      </c>
    </row>
    <row r="9" spans="1:9" ht="31.5" x14ac:dyDescent="0.25">
      <c r="A9" s="177"/>
      <c r="B9" s="169">
        <v>65399447</v>
      </c>
      <c r="C9" s="35" t="s">
        <v>40</v>
      </c>
      <c r="D9" s="180">
        <v>1200000</v>
      </c>
      <c r="E9" s="130">
        <v>1200000</v>
      </c>
      <c r="F9" s="183">
        <v>1205801</v>
      </c>
      <c r="G9" s="130">
        <v>1200000</v>
      </c>
      <c r="H9" s="180">
        <v>2074800</v>
      </c>
      <c r="I9" s="187">
        <f t="shared" si="0"/>
        <v>6880601</v>
      </c>
    </row>
    <row r="10" spans="1:9" ht="31.5" x14ac:dyDescent="0.25">
      <c r="A10" s="177"/>
      <c r="B10" s="169">
        <v>70856478</v>
      </c>
      <c r="C10" s="35" t="s">
        <v>30</v>
      </c>
      <c r="D10" s="180">
        <v>1100000</v>
      </c>
      <c r="E10" s="130">
        <v>1100000</v>
      </c>
      <c r="F10" s="180">
        <v>700000</v>
      </c>
      <c r="G10" s="130">
        <v>700000</v>
      </c>
      <c r="H10" s="180">
        <v>0</v>
      </c>
      <c r="I10" s="187">
        <f t="shared" si="0"/>
        <v>3600000</v>
      </c>
    </row>
    <row r="11" spans="1:9" ht="31.5" x14ac:dyDescent="0.25">
      <c r="A11" s="177"/>
      <c r="B11" s="171">
        <v>536334</v>
      </c>
      <c r="C11" s="39" t="s">
        <v>42</v>
      </c>
      <c r="D11" s="181">
        <v>750000</v>
      </c>
      <c r="E11" s="130">
        <v>750000</v>
      </c>
      <c r="F11" s="184">
        <v>1045000</v>
      </c>
      <c r="G11" s="186">
        <v>1000000</v>
      </c>
      <c r="H11" s="181">
        <v>1403000</v>
      </c>
      <c r="I11" s="187">
        <f t="shared" si="0"/>
        <v>4948000</v>
      </c>
    </row>
    <row r="12" spans="1:9" ht="31.5" x14ac:dyDescent="0.25">
      <c r="A12" s="177"/>
      <c r="B12" s="169">
        <v>70856478</v>
      </c>
      <c r="C12" s="51" t="s">
        <v>30</v>
      </c>
      <c r="D12" s="180">
        <v>700000</v>
      </c>
      <c r="E12" s="130">
        <v>700000</v>
      </c>
      <c r="F12" s="180">
        <v>0</v>
      </c>
      <c r="G12" s="130">
        <v>0</v>
      </c>
      <c r="H12" s="180">
        <v>0</v>
      </c>
      <c r="I12" s="187">
        <f t="shared" si="0"/>
        <v>1400000</v>
      </c>
    </row>
    <row r="13" spans="1:9" ht="47.25" x14ac:dyDescent="0.25">
      <c r="A13" s="177"/>
      <c r="B13" s="169">
        <v>443093</v>
      </c>
      <c r="C13" s="35" t="s">
        <v>81</v>
      </c>
      <c r="D13" s="180">
        <v>570000</v>
      </c>
      <c r="E13" s="130">
        <v>520000</v>
      </c>
      <c r="F13" s="183">
        <v>520000</v>
      </c>
      <c r="G13" s="130">
        <v>440000</v>
      </c>
      <c r="H13" s="180">
        <v>1467364</v>
      </c>
      <c r="I13" s="187">
        <f t="shared" si="0"/>
        <v>3517364</v>
      </c>
    </row>
    <row r="14" spans="1:9" ht="31.5" x14ac:dyDescent="0.25">
      <c r="A14" s="177"/>
      <c r="B14" s="169">
        <v>674443</v>
      </c>
      <c r="C14" s="35" t="s">
        <v>45</v>
      </c>
      <c r="D14" s="180">
        <v>500000</v>
      </c>
      <c r="E14" s="130">
        <v>470000</v>
      </c>
      <c r="F14" s="183">
        <v>920000</v>
      </c>
      <c r="G14" s="130">
        <v>850000</v>
      </c>
      <c r="H14" s="180">
        <v>967828</v>
      </c>
      <c r="I14" s="187">
        <f t="shared" si="0"/>
        <v>3707828</v>
      </c>
    </row>
    <row r="15" spans="1:9" ht="31.5" x14ac:dyDescent="0.25">
      <c r="A15" s="177"/>
      <c r="B15" s="169">
        <v>674443</v>
      </c>
      <c r="C15" s="35" t="s">
        <v>45</v>
      </c>
      <c r="D15" s="180">
        <v>470000</v>
      </c>
      <c r="E15" s="130">
        <v>450000</v>
      </c>
      <c r="F15" s="183">
        <v>0</v>
      </c>
      <c r="G15" s="130">
        <v>0</v>
      </c>
      <c r="H15" s="180">
        <v>0</v>
      </c>
      <c r="I15" s="187">
        <f t="shared" si="0"/>
        <v>920000</v>
      </c>
    </row>
    <row r="16" spans="1:9" ht="31.5" x14ac:dyDescent="0.25">
      <c r="A16" s="177"/>
      <c r="B16" s="169">
        <v>65399447</v>
      </c>
      <c r="C16" s="35" t="s">
        <v>40</v>
      </c>
      <c r="D16" s="180">
        <v>400000</v>
      </c>
      <c r="E16" s="130">
        <v>400000</v>
      </c>
      <c r="F16" s="183">
        <v>400000</v>
      </c>
      <c r="G16" s="130">
        <v>400000</v>
      </c>
      <c r="H16" s="180">
        <v>0</v>
      </c>
      <c r="I16" s="187">
        <f t="shared" si="0"/>
        <v>1600000</v>
      </c>
    </row>
    <row r="17" spans="1:9" ht="31.5" x14ac:dyDescent="0.25">
      <c r="A17" s="177"/>
      <c r="B17" s="169">
        <v>43002455</v>
      </c>
      <c r="C17" s="51" t="s">
        <v>105</v>
      </c>
      <c r="D17" s="180">
        <v>350000</v>
      </c>
      <c r="E17" s="130">
        <v>0</v>
      </c>
      <c r="F17" s="183">
        <v>260000</v>
      </c>
      <c r="G17" s="130">
        <v>260000</v>
      </c>
      <c r="H17" s="180">
        <v>356425</v>
      </c>
      <c r="I17" s="187">
        <f t="shared" si="0"/>
        <v>1226425</v>
      </c>
    </row>
    <row r="18" spans="1:9" ht="31.5" x14ac:dyDescent="0.25">
      <c r="A18" s="177"/>
      <c r="B18" s="169">
        <v>499811</v>
      </c>
      <c r="C18" s="54" t="s">
        <v>260</v>
      </c>
      <c r="D18" s="180">
        <v>350000</v>
      </c>
      <c r="E18" s="130">
        <v>0</v>
      </c>
      <c r="F18" s="183">
        <v>0</v>
      </c>
      <c r="G18" s="130">
        <v>0</v>
      </c>
      <c r="H18" s="180">
        <v>0</v>
      </c>
      <c r="I18" s="187">
        <f t="shared" si="0"/>
        <v>350000</v>
      </c>
    </row>
    <row r="19" spans="1:9" ht="47.25" x14ac:dyDescent="0.25">
      <c r="A19" s="177"/>
      <c r="B19" s="169">
        <v>443093</v>
      </c>
      <c r="C19" s="35" t="s">
        <v>81</v>
      </c>
      <c r="D19" s="180">
        <v>330000</v>
      </c>
      <c r="E19" s="130">
        <v>330000</v>
      </c>
      <c r="F19" s="183">
        <v>340000</v>
      </c>
      <c r="G19" s="130">
        <v>340000</v>
      </c>
      <c r="H19" s="180">
        <v>0</v>
      </c>
      <c r="I19" s="187">
        <f t="shared" si="0"/>
        <v>1340000</v>
      </c>
    </row>
    <row r="20" spans="1:9" ht="31.5" x14ac:dyDescent="0.25">
      <c r="A20" s="177"/>
      <c r="B20" s="169">
        <v>536334</v>
      </c>
      <c r="C20" s="35" t="s">
        <v>42</v>
      </c>
      <c r="D20" s="180">
        <v>300000</v>
      </c>
      <c r="E20" s="130">
        <v>0</v>
      </c>
      <c r="F20" s="183">
        <v>54180</v>
      </c>
      <c r="G20" s="130">
        <v>40000</v>
      </c>
      <c r="H20" s="180">
        <v>0</v>
      </c>
      <c r="I20" s="187">
        <f t="shared" si="0"/>
        <v>394180</v>
      </c>
    </row>
    <row r="21" spans="1:9" ht="31.5" x14ac:dyDescent="0.25">
      <c r="A21" s="177"/>
      <c r="B21" s="169">
        <v>26603233</v>
      </c>
      <c r="C21" s="51" t="s">
        <v>101</v>
      </c>
      <c r="D21" s="180">
        <v>270000</v>
      </c>
      <c r="E21" s="130">
        <v>290000</v>
      </c>
      <c r="F21" s="183">
        <v>290000</v>
      </c>
      <c r="G21" s="130">
        <v>290000</v>
      </c>
      <c r="H21" s="180">
        <v>347744</v>
      </c>
      <c r="I21" s="187">
        <f t="shared" si="0"/>
        <v>1487744</v>
      </c>
    </row>
    <row r="22" spans="1:9" ht="31.5" x14ac:dyDescent="0.25">
      <c r="A22" s="177"/>
      <c r="B22" s="169">
        <v>676535</v>
      </c>
      <c r="C22" s="51" t="s">
        <v>110</v>
      </c>
      <c r="D22" s="180">
        <v>270000</v>
      </c>
      <c r="E22" s="130">
        <v>250000</v>
      </c>
      <c r="F22" s="183">
        <v>250000</v>
      </c>
      <c r="G22" s="130">
        <v>250000</v>
      </c>
      <c r="H22" s="180">
        <v>384380</v>
      </c>
      <c r="I22" s="187">
        <f t="shared" si="0"/>
        <v>1404380</v>
      </c>
    </row>
    <row r="23" spans="1:9" x14ac:dyDescent="0.25">
      <c r="A23" s="177"/>
      <c r="B23" s="169">
        <v>499412</v>
      </c>
      <c r="C23" s="35" t="s">
        <v>89</v>
      </c>
      <c r="D23" s="180">
        <v>220000</v>
      </c>
      <c r="E23" s="130">
        <v>220000</v>
      </c>
      <c r="F23" s="183">
        <v>350000</v>
      </c>
      <c r="G23" s="130">
        <v>380000</v>
      </c>
      <c r="H23" s="180">
        <v>0</v>
      </c>
      <c r="I23" s="187">
        <f t="shared" si="0"/>
        <v>1170000</v>
      </c>
    </row>
    <row r="24" spans="1:9" x14ac:dyDescent="0.25">
      <c r="A24" s="177"/>
      <c r="B24" s="169">
        <v>26636654</v>
      </c>
      <c r="C24" s="35" t="s">
        <v>151</v>
      </c>
      <c r="D24" s="180">
        <v>220000</v>
      </c>
      <c r="E24" s="130">
        <v>170000</v>
      </c>
      <c r="F24" s="183">
        <v>150000</v>
      </c>
      <c r="G24" s="130">
        <v>90000</v>
      </c>
      <c r="H24" s="180">
        <v>160000</v>
      </c>
      <c r="I24" s="187">
        <f t="shared" si="0"/>
        <v>790000</v>
      </c>
    </row>
    <row r="25" spans="1:9" x14ac:dyDescent="0.25">
      <c r="A25" s="177"/>
      <c r="B25" s="169">
        <v>68405430</v>
      </c>
      <c r="C25" s="35" t="s">
        <v>100</v>
      </c>
      <c r="D25" s="180">
        <v>210000</v>
      </c>
      <c r="E25" s="130">
        <v>250000</v>
      </c>
      <c r="F25" s="183">
        <v>325460</v>
      </c>
      <c r="G25" s="130">
        <v>300000</v>
      </c>
      <c r="H25" s="180">
        <v>427012</v>
      </c>
      <c r="I25" s="187">
        <f t="shared" si="0"/>
        <v>1512472</v>
      </c>
    </row>
    <row r="26" spans="1:9" x14ac:dyDescent="0.25">
      <c r="A26" s="177"/>
      <c r="B26" s="169">
        <v>499943</v>
      </c>
      <c r="C26" s="51" t="s">
        <v>175</v>
      </c>
      <c r="D26" s="180">
        <v>200000</v>
      </c>
      <c r="E26" s="130">
        <v>100000</v>
      </c>
      <c r="F26" s="180">
        <v>150000</v>
      </c>
      <c r="G26" s="130">
        <v>31500</v>
      </c>
      <c r="H26" s="180">
        <v>0</v>
      </c>
      <c r="I26" s="187">
        <f t="shared" si="0"/>
        <v>481500</v>
      </c>
    </row>
    <row r="27" spans="1:9" x14ac:dyDescent="0.25">
      <c r="A27" s="177"/>
      <c r="B27" s="169">
        <v>26548127</v>
      </c>
      <c r="C27" s="51" t="s">
        <v>97</v>
      </c>
      <c r="D27" s="180">
        <v>200000</v>
      </c>
      <c r="E27" s="130">
        <v>200000</v>
      </c>
      <c r="F27" s="180">
        <v>360000</v>
      </c>
      <c r="G27" s="130">
        <v>320000</v>
      </c>
      <c r="H27" s="180">
        <v>532150</v>
      </c>
      <c r="I27" s="187">
        <f t="shared" si="0"/>
        <v>1612150</v>
      </c>
    </row>
    <row r="28" spans="1:9" x14ac:dyDescent="0.25">
      <c r="A28" s="177"/>
      <c r="B28" s="169">
        <v>676098</v>
      </c>
      <c r="C28" s="51" t="s">
        <v>99</v>
      </c>
      <c r="D28" s="180">
        <v>200000</v>
      </c>
      <c r="E28" s="130">
        <v>200000</v>
      </c>
      <c r="F28" s="180">
        <v>300000</v>
      </c>
      <c r="G28" s="130">
        <v>300000</v>
      </c>
      <c r="H28" s="180">
        <v>501960</v>
      </c>
      <c r="I28" s="187">
        <f t="shared" si="0"/>
        <v>1501960</v>
      </c>
    </row>
    <row r="29" spans="1:9" x14ac:dyDescent="0.25">
      <c r="A29" s="177"/>
      <c r="B29" s="169">
        <v>22665421</v>
      </c>
      <c r="C29" s="51" t="s">
        <v>161</v>
      </c>
      <c r="D29" s="180">
        <v>180000</v>
      </c>
      <c r="E29" s="130">
        <v>160000</v>
      </c>
      <c r="F29" s="180">
        <v>150305</v>
      </c>
      <c r="G29" s="130">
        <v>75000</v>
      </c>
      <c r="H29" s="180">
        <v>353900</v>
      </c>
      <c r="I29" s="187">
        <f t="shared" si="0"/>
        <v>919205</v>
      </c>
    </row>
    <row r="30" spans="1:9" x14ac:dyDescent="0.25">
      <c r="A30" s="177"/>
      <c r="B30" s="169">
        <v>48282502</v>
      </c>
      <c r="C30" s="51" t="s">
        <v>133</v>
      </c>
      <c r="D30" s="180">
        <v>170000</v>
      </c>
      <c r="E30" s="130">
        <v>200000</v>
      </c>
      <c r="F30" s="180">
        <v>200000</v>
      </c>
      <c r="G30" s="130">
        <v>150000</v>
      </c>
      <c r="H30" s="180">
        <v>366435</v>
      </c>
      <c r="I30" s="187">
        <f t="shared" si="0"/>
        <v>1086435</v>
      </c>
    </row>
    <row r="31" spans="1:9" x14ac:dyDescent="0.25">
      <c r="A31" s="177"/>
      <c r="B31" s="169">
        <v>499412</v>
      </c>
      <c r="C31" s="51" t="s">
        <v>89</v>
      </c>
      <c r="D31" s="180">
        <v>170000</v>
      </c>
      <c r="E31" s="130">
        <v>150000</v>
      </c>
      <c r="F31" s="180">
        <v>140000</v>
      </c>
      <c r="G31" s="130">
        <v>300000</v>
      </c>
      <c r="H31" s="180">
        <v>0</v>
      </c>
      <c r="I31" s="187">
        <f t="shared" si="0"/>
        <v>760000</v>
      </c>
    </row>
    <row r="32" spans="1:9" ht="31.5" x14ac:dyDescent="0.25">
      <c r="A32" s="177"/>
      <c r="B32" s="169">
        <v>499811</v>
      </c>
      <c r="C32" s="54" t="s">
        <v>260</v>
      </c>
      <c r="D32" s="180">
        <v>150000</v>
      </c>
      <c r="E32" s="130">
        <v>0</v>
      </c>
      <c r="F32" s="180">
        <v>0</v>
      </c>
      <c r="G32" s="130">
        <v>0</v>
      </c>
      <c r="H32" s="180">
        <v>0</v>
      </c>
      <c r="I32" s="187">
        <f t="shared" si="0"/>
        <v>150000</v>
      </c>
    </row>
    <row r="33" spans="1:12" x14ac:dyDescent="0.25">
      <c r="A33" s="177"/>
      <c r="B33" s="169">
        <v>60458887</v>
      </c>
      <c r="C33" s="51" t="s">
        <v>147</v>
      </c>
      <c r="D33" s="180">
        <v>150000</v>
      </c>
      <c r="E33" s="130">
        <v>80000</v>
      </c>
      <c r="F33" s="180">
        <v>100000</v>
      </c>
      <c r="G33" s="130">
        <v>100000</v>
      </c>
      <c r="H33" s="180">
        <v>341033</v>
      </c>
      <c r="I33" s="187">
        <f t="shared" si="0"/>
        <v>771033</v>
      </c>
    </row>
    <row r="34" spans="1:12" x14ac:dyDescent="0.25">
      <c r="A34" s="177"/>
      <c r="B34" s="169">
        <v>27006743</v>
      </c>
      <c r="C34" s="51" t="s">
        <v>140</v>
      </c>
      <c r="D34" s="180">
        <v>140000</v>
      </c>
      <c r="E34" s="130">
        <v>140000</v>
      </c>
      <c r="F34" s="180">
        <v>145000</v>
      </c>
      <c r="G34" s="130">
        <v>120000</v>
      </c>
      <c r="H34" s="180">
        <v>87500</v>
      </c>
      <c r="I34" s="187">
        <f t="shared" si="0"/>
        <v>632500</v>
      </c>
    </row>
    <row r="35" spans="1:12" ht="31.5" x14ac:dyDescent="0.25">
      <c r="A35" s="177"/>
      <c r="B35" s="169">
        <v>70099880</v>
      </c>
      <c r="C35" s="54" t="s">
        <v>263</v>
      </c>
      <c r="D35" s="180">
        <v>140000</v>
      </c>
      <c r="E35" s="130">
        <v>0</v>
      </c>
      <c r="F35" s="180">
        <v>0</v>
      </c>
      <c r="G35" s="130">
        <v>0</v>
      </c>
      <c r="H35" s="180">
        <v>0</v>
      </c>
      <c r="I35" s="187">
        <f t="shared" si="0"/>
        <v>140000</v>
      </c>
    </row>
    <row r="36" spans="1:12" ht="31.5" x14ac:dyDescent="0.25">
      <c r="A36" s="177"/>
      <c r="B36" s="172">
        <v>552534</v>
      </c>
      <c r="C36" s="36" t="s">
        <v>136</v>
      </c>
      <c r="D36" s="180">
        <v>140000</v>
      </c>
      <c r="E36" s="130">
        <v>130000</v>
      </c>
      <c r="F36" s="180">
        <v>130000</v>
      </c>
      <c r="G36" s="130">
        <v>140000</v>
      </c>
      <c r="H36" s="180">
        <v>498290</v>
      </c>
      <c r="I36" s="187">
        <f t="shared" si="0"/>
        <v>1038290</v>
      </c>
    </row>
    <row r="37" spans="1:12" x14ac:dyDescent="0.25">
      <c r="A37" s="177"/>
      <c r="B37" s="169">
        <v>48282502</v>
      </c>
      <c r="C37" s="51" t="s">
        <v>133</v>
      </c>
      <c r="D37" s="180">
        <v>130000</v>
      </c>
      <c r="E37" s="130">
        <v>150000</v>
      </c>
      <c r="F37" s="180">
        <v>130000</v>
      </c>
      <c r="G37" s="130">
        <v>50000</v>
      </c>
      <c r="H37" s="180">
        <v>0</v>
      </c>
      <c r="I37" s="187">
        <f t="shared" si="0"/>
        <v>460000</v>
      </c>
    </row>
    <row r="38" spans="1:12" x14ac:dyDescent="0.25">
      <c r="A38" s="177"/>
      <c r="B38" s="169">
        <v>22665421</v>
      </c>
      <c r="C38" s="51" t="s">
        <v>161</v>
      </c>
      <c r="D38" s="180">
        <v>130000</v>
      </c>
      <c r="E38" s="130">
        <v>100000</v>
      </c>
      <c r="F38" s="180">
        <v>100000</v>
      </c>
      <c r="G38" s="130">
        <v>60000</v>
      </c>
      <c r="H38" s="180">
        <v>0</v>
      </c>
      <c r="I38" s="187">
        <f t="shared" si="0"/>
        <v>390000</v>
      </c>
    </row>
    <row r="39" spans="1:12" x14ac:dyDescent="0.25">
      <c r="A39" s="177"/>
      <c r="B39" s="169">
        <v>550477</v>
      </c>
      <c r="C39" s="51" t="s">
        <v>143</v>
      </c>
      <c r="D39" s="180">
        <v>130000</v>
      </c>
      <c r="E39" s="130">
        <v>130000</v>
      </c>
      <c r="F39" s="180">
        <v>90000</v>
      </c>
      <c r="G39" s="130">
        <v>90000</v>
      </c>
      <c r="H39" s="180">
        <v>0</v>
      </c>
      <c r="I39" s="187">
        <f t="shared" si="0"/>
        <v>440000</v>
      </c>
    </row>
    <row r="40" spans="1:12" ht="31.5" x14ac:dyDescent="0.25">
      <c r="A40" s="177"/>
      <c r="B40" s="169">
        <v>65399447</v>
      </c>
      <c r="C40" s="51" t="s">
        <v>40</v>
      </c>
      <c r="D40" s="180">
        <v>130000</v>
      </c>
      <c r="E40" s="130">
        <v>130000</v>
      </c>
      <c r="F40" s="180">
        <v>140000</v>
      </c>
      <c r="G40" s="130">
        <v>190000</v>
      </c>
      <c r="H40" s="180">
        <v>0</v>
      </c>
      <c r="I40" s="187">
        <f t="shared" si="0"/>
        <v>590000</v>
      </c>
    </row>
    <row r="41" spans="1:12" ht="36.75" customHeight="1" x14ac:dyDescent="0.25">
      <c r="A41" s="177"/>
      <c r="B41" s="172">
        <v>380440</v>
      </c>
      <c r="C41" s="36" t="s">
        <v>130</v>
      </c>
      <c r="D41" s="180">
        <v>130000</v>
      </c>
      <c r="E41" s="130">
        <v>100000</v>
      </c>
      <c r="F41" s="180">
        <v>180000</v>
      </c>
      <c r="G41" s="130">
        <v>180000</v>
      </c>
      <c r="H41" s="180">
        <v>396261</v>
      </c>
      <c r="I41" s="187">
        <f t="shared" si="0"/>
        <v>986261</v>
      </c>
    </row>
    <row r="42" spans="1:12" ht="31.5" x14ac:dyDescent="0.25">
      <c r="A42" s="177"/>
      <c r="B42" s="169">
        <v>26541386</v>
      </c>
      <c r="C42" s="51" t="s">
        <v>158</v>
      </c>
      <c r="D42" s="180">
        <v>126000</v>
      </c>
      <c r="E42" s="130">
        <v>90000</v>
      </c>
      <c r="F42" s="180">
        <v>120000</v>
      </c>
      <c r="G42" s="130">
        <v>80000</v>
      </c>
      <c r="H42" s="180">
        <v>342061</v>
      </c>
      <c r="I42" s="187">
        <f t="shared" si="0"/>
        <v>758061</v>
      </c>
    </row>
    <row r="43" spans="1:12" ht="31.5" x14ac:dyDescent="0.25">
      <c r="A43" s="177"/>
      <c r="B43" s="172">
        <v>48133493</v>
      </c>
      <c r="C43" s="36" t="s">
        <v>121</v>
      </c>
      <c r="D43" s="180">
        <v>120000</v>
      </c>
      <c r="E43" s="130">
        <v>100000</v>
      </c>
      <c r="F43" s="180">
        <v>200000</v>
      </c>
      <c r="G43" s="130">
        <v>200000</v>
      </c>
      <c r="H43" s="180">
        <v>342162</v>
      </c>
      <c r="I43" s="187">
        <f t="shared" si="0"/>
        <v>962162</v>
      </c>
    </row>
    <row r="44" spans="1:12" x14ac:dyDescent="0.25">
      <c r="A44" s="177"/>
      <c r="B44" s="169">
        <v>408298</v>
      </c>
      <c r="C44" s="51" t="s">
        <v>134</v>
      </c>
      <c r="D44" s="180">
        <v>120000</v>
      </c>
      <c r="E44" s="130">
        <v>120000</v>
      </c>
      <c r="F44" s="180">
        <v>150000</v>
      </c>
      <c r="G44" s="130">
        <v>150000</v>
      </c>
      <c r="H44" s="180">
        <v>182880</v>
      </c>
      <c r="I44" s="187">
        <f t="shared" si="0"/>
        <v>722880</v>
      </c>
    </row>
    <row r="45" spans="1:12" x14ac:dyDescent="0.25">
      <c r="A45" s="177"/>
      <c r="B45" s="172">
        <v>22734490</v>
      </c>
      <c r="C45" s="53" t="s">
        <v>262</v>
      </c>
      <c r="D45" s="180">
        <v>120000</v>
      </c>
      <c r="E45" s="130">
        <v>100000</v>
      </c>
      <c r="F45" s="180">
        <v>0</v>
      </c>
      <c r="G45" s="130">
        <v>0</v>
      </c>
      <c r="H45" s="180">
        <v>0</v>
      </c>
      <c r="I45" s="187">
        <f t="shared" si="0"/>
        <v>220000</v>
      </c>
    </row>
    <row r="46" spans="1:12" ht="31.5" x14ac:dyDescent="0.25">
      <c r="A46" s="177"/>
      <c r="B46" s="172">
        <v>380440</v>
      </c>
      <c r="C46" s="36" t="s">
        <v>130</v>
      </c>
      <c r="D46" s="180">
        <v>120000</v>
      </c>
      <c r="E46" s="130">
        <v>80000</v>
      </c>
      <c r="F46" s="180">
        <v>100000</v>
      </c>
      <c r="G46" s="130">
        <v>70000</v>
      </c>
      <c r="H46" s="180">
        <v>0</v>
      </c>
      <c r="I46" s="187">
        <f t="shared" si="0"/>
        <v>370000</v>
      </c>
    </row>
    <row r="47" spans="1:12" ht="31.5" x14ac:dyDescent="0.25">
      <c r="A47" s="177"/>
      <c r="B47" s="169">
        <v>45249440</v>
      </c>
      <c r="C47" s="51" t="s">
        <v>138</v>
      </c>
      <c r="D47" s="180">
        <v>110000</v>
      </c>
      <c r="E47" s="130">
        <v>130000</v>
      </c>
      <c r="F47" s="180">
        <v>151000</v>
      </c>
      <c r="G47" s="130">
        <v>130000</v>
      </c>
      <c r="H47" s="180">
        <v>297645</v>
      </c>
      <c r="I47" s="187">
        <f t="shared" si="0"/>
        <v>818645</v>
      </c>
    </row>
    <row r="48" spans="1:12" x14ac:dyDescent="0.25">
      <c r="A48" s="177"/>
      <c r="B48" s="169">
        <v>26548127</v>
      </c>
      <c r="C48" s="51" t="s">
        <v>97</v>
      </c>
      <c r="D48" s="180">
        <v>105550</v>
      </c>
      <c r="E48" s="130">
        <v>159775</v>
      </c>
      <c r="F48" s="180">
        <v>120000</v>
      </c>
      <c r="G48" s="130">
        <v>200000</v>
      </c>
      <c r="H48" s="180">
        <v>0</v>
      </c>
      <c r="I48" s="187">
        <f t="shared" si="0"/>
        <v>585325</v>
      </c>
      <c r="L48" s="5"/>
    </row>
    <row r="49" spans="1:12" ht="48" customHeight="1" x14ac:dyDescent="0.25">
      <c r="A49" s="177"/>
      <c r="B49" s="172">
        <v>26623064</v>
      </c>
      <c r="C49" s="53" t="s">
        <v>257</v>
      </c>
      <c r="D49" s="180">
        <v>100000</v>
      </c>
      <c r="E49" s="130">
        <v>80000</v>
      </c>
      <c r="F49" s="180">
        <v>0</v>
      </c>
      <c r="G49" s="130">
        <v>0</v>
      </c>
      <c r="H49" s="180">
        <v>0</v>
      </c>
      <c r="I49" s="187">
        <f t="shared" si="0"/>
        <v>180000</v>
      </c>
      <c r="L49" s="5"/>
    </row>
    <row r="50" spans="1:12" x14ac:dyDescent="0.25">
      <c r="A50" s="177"/>
      <c r="B50" s="169">
        <v>63835037</v>
      </c>
      <c r="C50" s="54" t="s">
        <v>232</v>
      </c>
      <c r="D50" s="180">
        <v>100000</v>
      </c>
      <c r="E50" s="130">
        <v>90000</v>
      </c>
      <c r="F50" s="180">
        <v>104400</v>
      </c>
      <c r="G50" s="130">
        <v>0</v>
      </c>
      <c r="H50" s="180">
        <v>0</v>
      </c>
      <c r="I50" s="187">
        <f t="shared" si="0"/>
        <v>294400</v>
      </c>
      <c r="L50" s="5"/>
    </row>
    <row r="51" spans="1:12" x14ac:dyDescent="0.25">
      <c r="A51" s="177"/>
      <c r="B51" s="169">
        <v>63835037</v>
      </c>
      <c r="C51" s="54" t="s">
        <v>232</v>
      </c>
      <c r="D51" s="180">
        <v>100000</v>
      </c>
      <c r="E51" s="130">
        <v>90000</v>
      </c>
      <c r="F51" s="180">
        <v>120000</v>
      </c>
      <c r="G51" s="130">
        <v>0</v>
      </c>
      <c r="H51" s="180">
        <v>0</v>
      </c>
      <c r="I51" s="187">
        <f t="shared" si="0"/>
        <v>310000</v>
      </c>
      <c r="L51" s="5"/>
    </row>
    <row r="52" spans="1:12" x14ac:dyDescent="0.25">
      <c r="A52" s="177"/>
      <c r="B52" s="169">
        <v>675547</v>
      </c>
      <c r="C52" s="35" t="s">
        <v>167</v>
      </c>
      <c r="D52" s="180">
        <v>100000</v>
      </c>
      <c r="E52" s="130">
        <v>90000</v>
      </c>
      <c r="F52" s="183">
        <v>70000</v>
      </c>
      <c r="G52" s="130">
        <v>50000</v>
      </c>
      <c r="H52" s="180">
        <v>0</v>
      </c>
      <c r="I52" s="187">
        <f t="shared" si="0"/>
        <v>310000</v>
      </c>
      <c r="L52" s="5"/>
    </row>
    <row r="53" spans="1:12" x14ac:dyDescent="0.25">
      <c r="A53" s="177"/>
      <c r="B53" s="172">
        <v>22664742</v>
      </c>
      <c r="C53" s="37" t="s">
        <v>156</v>
      </c>
      <c r="D53" s="180">
        <v>100000</v>
      </c>
      <c r="E53" s="130">
        <v>100000</v>
      </c>
      <c r="F53" s="183">
        <v>80000</v>
      </c>
      <c r="G53" s="130">
        <v>80000</v>
      </c>
      <c r="H53" s="180">
        <v>243572</v>
      </c>
      <c r="I53" s="187">
        <f t="shared" si="0"/>
        <v>603572</v>
      </c>
      <c r="L53" s="5"/>
    </row>
    <row r="54" spans="1:12" x14ac:dyDescent="0.25">
      <c r="A54" s="177"/>
      <c r="B54" s="172">
        <v>22664742</v>
      </c>
      <c r="C54" s="37" t="s">
        <v>156</v>
      </c>
      <c r="D54" s="180">
        <v>100000</v>
      </c>
      <c r="E54" s="130">
        <v>70000</v>
      </c>
      <c r="F54" s="183">
        <v>50000</v>
      </c>
      <c r="G54" s="130">
        <v>50000</v>
      </c>
      <c r="H54" s="180">
        <v>0</v>
      </c>
      <c r="I54" s="187">
        <f t="shared" si="0"/>
        <v>270000</v>
      </c>
      <c r="L54" s="5"/>
    </row>
    <row r="55" spans="1:12" ht="31.5" x14ac:dyDescent="0.25">
      <c r="A55" s="177"/>
      <c r="B55" s="169">
        <v>45249440</v>
      </c>
      <c r="C55" s="51" t="s">
        <v>138</v>
      </c>
      <c r="D55" s="180">
        <v>100000</v>
      </c>
      <c r="E55" s="130">
        <v>95000</v>
      </c>
      <c r="F55" s="183">
        <v>104500</v>
      </c>
      <c r="G55" s="130">
        <v>110000</v>
      </c>
      <c r="H55" s="180">
        <v>0</v>
      </c>
      <c r="I55" s="187">
        <f t="shared" si="0"/>
        <v>409500</v>
      </c>
      <c r="L55" s="5"/>
    </row>
    <row r="56" spans="1:12" x14ac:dyDescent="0.25">
      <c r="A56" s="177"/>
      <c r="B56" s="169">
        <v>676098</v>
      </c>
      <c r="C56" s="51" t="s">
        <v>99</v>
      </c>
      <c r="D56" s="180">
        <v>100000</v>
      </c>
      <c r="E56" s="130">
        <v>100000</v>
      </c>
      <c r="F56" s="183">
        <v>150000</v>
      </c>
      <c r="G56" s="130">
        <v>150000</v>
      </c>
      <c r="H56" s="180">
        <v>0</v>
      </c>
      <c r="I56" s="187">
        <f t="shared" si="0"/>
        <v>500000</v>
      </c>
      <c r="L56" s="5"/>
    </row>
    <row r="57" spans="1:12" ht="31.5" x14ac:dyDescent="0.25">
      <c r="A57" s="177"/>
      <c r="B57" s="169">
        <v>44846339</v>
      </c>
      <c r="C57" s="35" t="s">
        <v>171</v>
      </c>
      <c r="D57" s="180">
        <v>100000</v>
      </c>
      <c r="E57" s="130">
        <v>60000</v>
      </c>
      <c r="F57" s="183">
        <v>80000</v>
      </c>
      <c r="G57" s="130">
        <v>40000</v>
      </c>
      <c r="H57" s="180">
        <v>0</v>
      </c>
      <c r="I57" s="187">
        <f t="shared" si="0"/>
        <v>280000</v>
      </c>
      <c r="L57" s="5"/>
    </row>
    <row r="58" spans="1:12" ht="31.5" x14ac:dyDescent="0.25">
      <c r="A58" s="177"/>
      <c r="B58" s="172">
        <v>380440</v>
      </c>
      <c r="C58" s="37" t="s">
        <v>130</v>
      </c>
      <c r="D58" s="180">
        <v>100000</v>
      </c>
      <c r="E58" s="130">
        <v>80000</v>
      </c>
      <c r="F58" s="183">
        <v>50000</v>
      </c>
      <c r="G58" s="130">
        <v>40000</v>
      </c>
      <c r="H58" s="180">
        <v>0</v>
      </c>
      <c r="I58" s="187">
        <f t="shared" si="0"/>
        <v>270000</v>
      </c>
      <c r="L58" s="5"/>
    </row>
    <row r="59" spans="1:12" x14ac:dyDescent="0.25">
      <c r="A59" s="177"/>
      <c r="B59" s="169">
        <v>60458887</v>
      </c>
      <c r="C59" s="51" t="s">
        <v>147</v>
      </c>
      <c r="D59" s="180">
        <v>100000</v>
      </c>
      <c r="E59" s="130">
        <v>0</v>
      </c>
      <c r="F59" s="183">
        <v>62000</v>
      </c>
      <c r="G59" s="130">
        <v>100000</v>
      </c>
      <c r="H59" s="180">
        <v>0</v>
      </c>
      <c r="I59" s="187">
        <f t="shared" si="0"/>
        <v>262000</v>
      </c>
      <c r="L59" s="5"/>
    </row>
    <row r="60" spans="1:12" ht="47.25" x14ac:dyDescent="0.25">
      <c r="A60" s="177"/>
      <c r="B60" s="169">
        <v>443093</v>
      </c>
      <c r="C60" s="51" t="s">
        <v>81</v>
      </c>
      <c r="D60" s="180">
        <v>100000</v>
      </c>
      <c r="E60" s="130">
        <v>120000</v>
      </c>
      <c r="F60" s="183">
        <v>218960</v>
      </c>
      <c r="G60" s="130">
        <v>220000</v>
      </c>
      <c r="H60" s="180">
        <v>0</v>
      </c>
      <c r="I60" s="187">
        <f t="shared" si="0"/>
        <v>658960</v>
      </c>
      <c r="L60" s="5"/>
    </row>
    <row r="61" spans="1:12" x14ac:dyDescent="0.25">
      <c r="A61" s="177"/>
      <c r="B61" s="169">
        <v>26636654</v>
      </c>
      <c r="C61" s="51" t="s">
        <v>151</v>
      </c>
      <c r="D61" s="180">
        <v>100000</v>
      </c>
      <c r="E61" s="130">
        <v>80000</v>
      </c>
      <c r="F61" s="184">
        <v>150000</v>
      </c>
      <c r="G61" s="130">
        <v>80000</v>
      </c>
      <c r="H61" s="180">
        <v>0</v>
      </c>
      <c r="I61" s="187">
        <f t="shared" si="0"/>
        <v>410000</v>
      </c>
      <c r="L61" s="5"/>
    </row>
    <row r="62" spans="1:12" ht="47.25" x14ac:dyDescent="0.25">
      <c r="A62" s="177"/>
      <c r="B62" s="172">
        <v>68402651</v>
      </c>
      <c r="C62" s="53" t="s">
        <v>261</v>
      </c>
      <c r="D62" s="180">
        <v>95000</v>
      </c>
      <c r="E62" s="130">
        <v>75000</v>
      </c>
      <c r="F62" s="180">
        <v>0</v>
      </c>
      <c r="G62" s="130">
        <v>0</v>
      </c>
      <c r="H62" s="180">
        <v>0</v>
      </c>
      <c r="I62" s="187">
        <f t="shared" si="0"/>
        <v>170000</v>
      </c>
      <c r="L62" s="5"/>
    </row>
    <row r="63" spans="1:12" ht="31.5" x14ac:dyDescent="0.25">
      <c r="A63" s="177"/>
      <c r="B63" s="169">
        <v>499811</v>
      </c>
      <c r="C63" s="54" t="s">
        <v>260</v>
      </c>
      <c r="D63" s="180">
        <v>90000</v>
      </c>
      <c r="E63" s="130">
        <v>0</v>
      </c>
      <c r="F63" s="180">
        <v>0</v>
      </c>
      <c r="G63" s="130">
        <v>0</v>
      </c>
      <c r="H63" s="180">
        <v>0</v>
      </c>
      <c r="I63" s="187">
        <f t="shared" si="0"/>
        <v>90000</v>
      </c>
      <c r="L63" s="5"/>
    </row>
    <row r="64" spans="1:12" x14ac:dyDescent="0.25">
      <c r="A64" s="177"/>
      <c r="B64" s="169">
        <v>26548127</v>
      </c>
      <c r="C64" s="51" t="s">
        <v>97</v>
      </c>
      <c r="D64" s="180">
        <v>90000</v>
      </c>
      <c r="E64" s="130">
        <v>100000</v>
      </c>
      <c r="F64" s="183">
        <v>300000</v>
      </c>
      <c r="G64" s="130">
        <v>220000</v>
      </c>
      <c r="H64" s="180">
        <v>0</v>
      </c>
      <c r="I64" s="187">
        <f t="shared" si="0"/>
        <v>710000</v>
      </c>
      <c r="L64" s="5"/>
    </row>
    <row r="65" spans="1:12" x14ac:dyDescent="0.25">
      <c r="A65" s="177"/>
      <c r="B65" s="169">
        <v>550477</v>
      </c>
      <c r="C65" s="35" t="s">
        <v>143</v>
      </c>
      <c r="D65" s="180">
        <v>78260</v>
      </c>
      <c r="E65" s="130">
        <v>80000</v>
      </c>
      <c r="F65" s="183">
        <v>17500</v>
      </c>
      <c r="G65" s="130">
        <v>18732</v>
      </c>
      <c r="H65" s="180">
        <v>0</v>
      </c>
      <c r="I65" s="187">
        <f t="shared" si="0"/>
        <v>194492</v>
      </c>
      <c r="L65" s="5"/>
    </row>
    <row r="66" spans="1:12" x14ac:dyDescent="0.25">
      <c r="A66" s="177"/>
      <c r="B66" s="172">
        <v>27052141</v>
      </c>
      <c r="C66" s="36" t="s">
        <v>149</v>
      </c>
      <c r="D66" s="180">
        <v>80000</v>
      </c>
      <c r="E66" s="130">
        <v>130000</v>
      </c>
      <c r="F66" s="180">
        <v>120000</v>
      </c>
      <c r="G66" s="130">
        <v>90000</v>
      </c>
      <c r="H66" s="180">
        <v>342845</v>
      </c>
      <c r="I66" s="187">
        <f t="shared" si="0"/>
        <v>762845</v>
      </c>
      <c r="L66" s="5"/>
    </row>
    <row r="67" spans="1:12" x14ac:dyDescent="0.25">
      <c r="A67" s="177"/>
      <c r="B67" s="172">
        <v>26611716</v>
      </c>
      <c r="C67" s="53" t="s">
        <v>254</v>
      </c>
      <c r="D67" s="180">
        <v>80000</v>
      </c>
      <c r="E67" s="130">
        <v>0</v>
      </c>
      <c r="F67" s="180">
        <v>0</v>
      </c>
      <c r="G67" s="130">
        <v>0</v>
      </c>
      <c r="H67" s="180">
        <v>0</v>
      </c>
      <c r="I67" s="187">
        <f t="shared" si="0"/>
        <v>80000</v>
      </c>
      <c r="L67" s="5"/>
    </row>
    <row r="68" spans="1:12" x14ac:dyDescent="0.25">
      <c r="A68" s="177"/>
      <c r="B68" s="169">
        <v>499412</v>
      </c>
      <c r="C68" s="54" t="s">
        <v>89</v>
      </c>
      <c r="D68" s="180">
        <v>80000</v>
      </c>
      <c r="E68" s="130">
        <v>80000</v>
      </c>
      <c r="F68" s="180">
        <v>0</v>
      </c>
      <c r="G68" s="130">
        <v>0</v>
      </c>
      <c r="H68" s="180">
        <v>0</v>
      </c>
      <c r="I68" s="187">
        <f t="shared" si="0"/>
        <v>160000</v>
      </c>
      <c r="L68" s="5"/>
    </row>
    <row r="69" spans="1:12" x14ac:dyDescent="0.25">
      <c r="A69" s="177"/>
      <c r="B69" s="169">
        <v>27006743</v>
      </c>
      <c r="C69" s="35" t="s">
        <v>140</v>
      </c>
      <c r="D69" s="180">
        <v>80000</v>
      </c>
      <c r="E69" s="130">
        <v>50000</v>
      </c>
      <c r="F69" s="183">
        <v>60000</v>
      </c>
      <c r="G69" s="130">
        <v>60000</v>
      </c>
      <c r="H69" s="180">
        <v>0</v>
      </c>
      <c r="I69" s="187">
        <f t="shared" si="0"/>
        <v>250000</v>
      </c>
      <c r="L69" s="5"/>
    </row>
    <row r="70" spans="1:12" x14ac:dyDescent="0.25">
      <c r="A70" s="177"/>
      <c r="B70" s="172">
        <v>44994788</v>
      </c>
      <c r="C70" s="37" t="s">
        <v>155</v>
      </c>
      <c r="D70" s="180">
        <v>80000</v>
      </c>
      <c r="E70" s="130">
        <v>100000</v>
      </c>
      <c r="F70" s="183">
        <v>100000</v>
      </c>
      <c r="G70" s="130">
        <v>80000</v>
      </c>
      <c r="H70" s="180">
        <v>289380</v>
      </c>
      <c r="I70" s="187">
        <f t="shared" si="0"/>
        <v>649380</v>
      </c>
      <c r="L70" s="5"/>
    </row>
    <row r="71" spans="1:12" ht="31.5" x14ac:dyDescent="0.25">
      <c r="A71" s="177"/>
      <c r="B71" s="172">
        <v>22668446</v>
      </c>
      <c r="C71" s="53" t="s">
        <v>259</v>
      </c>
      <c r="D71" s="180">
        <v>80000</v>
      </c>
      <c r="E71" s="130">
        <v>0</v>
      </c>
      <c r="F71" s="180">
        <v>0</v>
      </c>
      <c r="G71" s="130">
        <v>0</v>
      </c>
      <c r="H71" s="180">
        <v>0</v>
      </c>
      <c r="I71" s="187">
        <f t="shared" ref="I71:I87" si="1">SUM(D71:H71)</f>
        <v>80000</v>
      </c>
      <c r="L71" s="5"/>
    </row>
    <row r="72" spans="1:12" x14ac:dyDescent="0.25">
      <c r="A72" s="177"/>
      <c r="B72" s="169">
        <v>26636654</v>
      </c>
      <c r="C72" s="54" t="s">
        <v>258</v>
      </c>
      <c r="D72" s="180">
        <v>80000</v>
      </c>
      <c r="E72" s="130">
        <v>75000</v>
      </c>
      <c r="F72" s="180">
        <v>0</v>
      </c>
      <c r="G72" s="130">
        <v>0</v>
      </c>
      <c r="H72" s="180">
        <v>0</v>
      </c>
      <c r="I72" s="187">
        <f t="shared" si="1"/>
        <v>155000</v>
      </c>
      <c r="L72" s="5"/>
    </row>
    <row r="73" spans="1:12" ht="31.5" x14ac:dyDescent="0.25">
      <c r="A73" s="177"/>
      <c r="B73" s="172">
        <v>48133493</v>
      </c>
      <c r="C73" s="36" t="s">
        <v>121</v>
      </c>
      <c r="D73" s="180">
        <v>70000</v>
      </c>
      <c r="E73" s="130">
        <v>100000</v>
      </c>
      <c r="F73" s="183">
        <v>150000</v>
      </c>
      <c r="G73" s="130">
        <v>80000</v>
      </c>
      <c r="H73" s="180">
        <v>0</v>
      </c>
      <c r="I73" s="187">
        <f t="shared" si="1"/>
        <v>400000</v>
      </c>
      <c r="L73" s="5"/>
    </row>
    <row r="74" spans="1:12" ht="47.25" x14ac:dyDescent="0.25">
      <c r="A74" s="177"/>
      <c r="B74" s="172">
        <v>26623064</v>
      </c>
      <c r="C74" s="53" t="s">
        <v>257</v>
      </c>
      <c r="D74" s="180">
        <v>70000</v>
      </c>
      <c r="E74" s="130">
        <v>70000</v>
      </c>
      <c r="F74" s="180">
        <v>0</v>
      </c>
      <c r="G74" s="130">
        <v>0</v>
      </c>
      <c r="H74" s="180">
        <v>0</v>
      </c>
      <c r="I74" s="187">
        <f t="shared" si="1"/>
        <v>140000</v>
      </c>
      <c r="L74" s="5"/>
    </row>
    <row r="75" spans="1:12" x14ac:dyDescent="0.25">
      <c r="A75" s="177"/>
      <c r="B75" s="169">
        <v>26548127</v>
      </c>
      <c r="C75" s="54" t="s">
        <v>97</v>
      </c>
      <c r="D75" s="180">
        <v>70000</v>
      </c>
      <c r="E75" s="130">
        <v>100000</v>
      </c>
      <c r="F75" s="180">
        <v>0</v>
      </c>
      <c r="G75" s="130">
        <v>0</v>
      </c>
      <c r="H75" s="180">
        <v>0</v>
      </c>
      <c r="I75" s="187">
        <f t="shared" si="1"/>
        <v>170000</v>
      </c>
      <c r="L75" s="5"/>
    </row>
    <row r="76" spans="1:12" ht="31.5" x14ac:dyDescent="0.25">
      <c r="A76" s="177"/>
      <c r="B76" s="172">
        <v>552534</v>
      </c>
      <c r="C76" s="36" t="s">
        <v>136</v>
      </c>
      <c r="D76" s="180">
        <v>70000</v>
      </c>
      <c r="E76" s="130">
        <v>0</v>
      </c>
      <c r="F76" s="180">
        <v>110000</v>
      </c>
      <c r="G76" s="130">
        <v>130000</v>
      </c>
      <c r="H76" s="180">
        <v>0</v>
      </c>
      <c r="I76" s="187">
        <f t="shared" si="1"/>
        <v>310000</v>
      </c>
      <c r="L76" s="5"/>
    </row>
    <row r="77" spans="1:12" ht="31.5" x14ac:dyDescent="0.25">
      <c r="A77" s="177"/>
      <c r="B77" s="169">
        <v>26541386</v>
      </c>
      <c r="C77" s="35" t="s">
        <v>158</v>
      </c>
      <c r="D77" s="180">
        <v>70000</v>
      </c>
      <c r="E77" s="130">
        <v>90000</v>
      </c>
      <c r="F77" s="183">
        <v>60000</v>
      </c>
      <c r="G77" s="130">
        <v>80000</v>
      </c>
      <c r="H77" s="180">
        <v>0</v>
      </c>
      <c r="I77" s="187">
        <f t="shared" si="1"/>
        <v>300000</v>
      </c>
      <c r="L77" s="5"/>
    </row>
    <row r="78" spans="1:12" ht="47.25" x14ac:dyDescent="0.25">
      <c r="A78" s="177"/>
      <c r="B78" s="169">
        <v>443093</v>
      </c>
      <c r="C78" s="35" t="s">
        <v>81</v>
      </c>
      <c r="D78" s="180">
        <v>70000</v>
      </c>
      <c r="E78" s="130">
        <v>70000</v>
      </c>
      <c r="F78" s="183">
        <v>70000</v>
      </c>
      <c r="G78" s="130">
        <v>80000</v>
      </c>
      <c r="H78" s="180">
        <v>0</v>
      </c>
      <c r="I78" s="187">
        <f t="shared" si="1"/>
        <v>290000</v>
      </c>
      <c r="L78" s="5"/>
    </row>
    <row r="79" spans="1:12" ht="31.5" x14ac:dyDescent="0.25">
      <c r="A79" s="177"/>
      <c r="B79" s="169">
        <v>536334</v>
      </c>
      <c r="C79" s="54" t="s">
        <v>256</v>
      </c>
      <c r="D79" s="180">
        <v>70000</v>
      </c>
      <c r="E79" s="130">
        <v>295000</v>
      </c>
      <c r="F79" s="180">
        <v>0</v>
      </c>
      <c r="G79" s="130">
        <v>0</v>
      </c>
      <c r="H79" s="180">
        <v>0</v>
      </c>
      <c r="I79" s="187">
        <f t="shared" si="1"/>
        <v>365000</v>
      </c>
      <c r="L79" s="5"/>
    </row>
    <row r="80" spans="1:12" ht="17.25" customHeight="1" x14ac:dyDescent="0.25">
      <c r="A80" s="177"/>
      <c r="B80" s="169">
        <v>61985112</v>
      </c>
      <c r="C80" s="53" t="s">
        <v>142</v>
      </c>
      <c r="D80" s="180">
        <v>69000</v>
      </c>
      <c r="E80" s="130">
        <v>0</v>
      </c>
      <c r="F80" s="180">
        <v>142800</v>
      </c>
      <c r="G80" s="130">
        <v>120000</v>
      </c>
      <c r="H80" s="180">
        <v>144180</v>
      </c>
      <c r="I80" s="187">
        <f t="shared" si="1"/>
        <v>475980</v>
      </c>
      <c r="L80" s="5"/>
    </row>
    <row r="81" spans="1:12" x14ac:dyDescent="0.25">
      <c r="A81" s="177"/>
      <c r="B81" s="169">
        <v>63835037</v>
      </c>
      <c r="C81" s="53" t="s">
        <v>232</v>
      </c>
      <c r="D81" s="180">
        <v>60000</v>
      </c>
      <c r="E81" s="130">
        <v>50000</v>
      </c>
      <c r="F81" s="180">
        <v>0</v>
      </c>
      <c r="G81" s="130">
        <v>0</v>
      </c>
      <c r="H81" s="180">
        <v>0</v>
      </c>
      <c r="I81" s="187">
        <f t="shared" si="1"/>
        <v>110000</v>
      </c>
      <c r="L81" s="5"/>
    </row>
    <row r="82" spans="1:12" x14ac:dyDescent="0.25">
      <c r="A82" s="177"/>
      <c r="B82" s="169">
        <v>499943</v>
      </c>
      <c r="C82" s="35" t="s">
        <v>175</v>
      </c>
      <c r="D82" s="180">
        <v>60000</v>
      </c>
      <c r="E82" s="130">
        <v>30000</v>
      </c>
      <c r="F82" s="183">
        <v>31500</v>
      </c>
      <c r="G82" s="130">
        <v>0</v>
      </c>
      <c r="H82" s="180">
        <v>0</v>
      </c>
      <c r="I82" s="187">
        <f t="shared" si="1"/>
        <v>121500</v>
      </c>
      <c r="L82" s="5"/>
    </row>
    <row r="83" spans="1:12" x14ac:dyDescent="0.25">
      <c r="A83" s="177"/>
      <c r="B83" s="169">
        <v>22665421</v>
      </c>
      <c r="C83" s="35" t="s">
        <v>161</v>
      </c>
      <c r="D83" s="180">
        <v>50000</v>
      </c>
      <c r="E83" s="130">
        <v>30000</v>
      </c>
      <c r="F83" s="183">
        <v>50000</v>
      </c>
      <c r="G83" s="130">
        <v>52540</v>
      </c>
      <c r="H83" s="180">
        <v>0</v>
      </c>
      <c r="I83" s="187">
        <f t="shared" si="1"/>
        <v>182540</v>
      </c>
      <c r="L83" s="5"/>
    </row>
    <row r="84" spans="1:12" x14ac:dyDescent="0.25">
      <c r="A84" s="177"/>
      <c r="B84" s="172">
        <v>44994788</v>
      </c>
      <c r="C84" s="37" t="s">
        <v>155</v>
      </c>
      <c r="D84" s="180">
        <v>50000</v>
      </c>
      <c r="E84" s="130">
        <v>0</v>
      </c>
      <c r="F84" s="183">
        <v>40000</v>
      </c>
      <c r="G84" s="130">
        <v>80000</v>
      </c>
      <c r="H84" s="180">
        <v>0</v>
      </c>
      <c r="I84" s="187">
        <f t="shared" si="1"/>
        <v>170000</v>
      </c>
      <c r="L84" s="5"/>
    </row>
    <row r="85" spans="1:12" ht="31.5" x14ac:dyDescent="0.25">
      <c r="A85" s="177"/>
      <c r="B85" s="172">
        <v>473146</v>
      </c>
      <c r="C85" s="37" t="s">
        <v>174</v>
      </c>
      <c r="D85" s="180">
        <v>50000</v>
      </c>
      <c r="E85" s="130">
        <v>40000</v>
      </c>
      <c r="F85" s="183">
        <v>37660</v>
      </c>
      <c r="G85" s="130">
        <v>35000</v>
      </c>
      <c r="H85" s="180">
        <v>145640</v>
      </c>
      <c r="I85" s="187">
        <f t="shared" si="1"/>
        <v>308300</v>
      </c>
      <c r="L85" s="5"/>
    </row>
    <row r="86" spans="1:12" x14ac:dyDescent="0.25">
      <c r="A86" s="177"/>
      <c r="B86" s="169">
        <v>26666952</v>
      </c>
      <c r="C86" s="54" t="s">
        <v>255</v>
      </c>
      <c r="D86" s="180">
        <v>50000</v>
      </c>
      <c r="E86" s="130">
        <v>40000</v>
      </c>
      <c r="F86" s="180">
        <v>0</v>
      </c>
      <c r="G86" s="130">
        <v>0</v>
      </c>
      <c r="H86" s="180">
        <v>0</v>
      </c>
      <c r="I86" s="187">
        <f t="shared" si="1"/>
        <v>90000</v>
      </c>
      <c r="L86" s="5"/>
    </row>
    <row r="87" spans="1:12" ht="31.5" x14ac:dyDescent="0.25">
      <c r="A87" s="177"/>
      <c r="B87" s="169">
        <v>676535</v>
      </c>
      <c r="C87" s="35" t="s">
        <v>110</v>
      </c>
      <c r="D87" s="180">
        <v>50000</v>
      </c>
      <c r="E87" s="130">
        <v>40000</v>
      </c>
      <c r="F87" s="183">
        <v>60000</v>
      </c>
      <c r="G87" s="130">
        <v>90000</v>
      </c>
      <c r="H87" s="180">
        <v>0</v>
      </c>
      <c r="I87" s="187">
        <f t="shared" si="1"/>
        <v>240000</v>
      </c>
      <c r="L87" s="5"/>
    </row>
    <row r="88" spans="1:12" ht="31.5" x14ac:dyDescent="0.25">
      <c r="A88" s="177"/>
      <c r="B88" s="169">
        <v>536334</v>
      </c>
      <c r="C88" s="54" t="s">
        <v>256</v>
      </c>
      <c r="D88" s="180">
        <v>50000</v>
      </c>
      <c r="E88" s="130">
        <v>50000</v>
      </c>
      <c r="F88" s="180">
        <v>0</v>
      </c>
      <c r="G88" s="130">
        <v>0</v>
      </c>
      <c r="H88" s="180">
        <v>0</v>
      </c>
      <c r="I88" s="187">
        <f>SUM(D88:H88)</f>
        <v>100000</v>
      </c>
      <c r="L88" s="5"/>
    </row>
    <row r="89" spans="1:12" ht="31.5" x14ac:dyDescent="0.25">
      <c r="A89" s="177"/>
      <c r="B89" s="169">
        <v>26541386</v>
      </c>
      <c r="C89" s="35" t="s">
        <v>158</v>
      </c>
      <c r="D89" s="180">
        <v>45000</v>
      </c>
      <c r="E89" s="130">
        <v>50000</v>
      </c>
      <c r="F89" s="183">
        <v>50000</v>
      </c>
      <c r="G89" s="130">
        <v>60000</v>
      </c>
      <c r="H89" s="180">
        <v>0</v>
      </c>
      <c r="I89" s="187">
        <f t="shared" ref="I89:I110" si="2">SUM(D89:H89)</f>
        <v>205000</v>
      </c>
      <c r="L89" s="5"/>
    </row>
    <row r="90" spans="1:12" x14ac:dyDescent="0.25">
      <c r="A90" s="177"/>
      <c r="B90" s="169">
        <v>675547</v>
      </c>
      <c r="C90" s="35" t="s">
        <v>167</v>
      </c>
      <c r="D90" s="180">
        <v>40000</v>
      </c>
      <c r="E90" s="130">
        <v>40000</v>
      </c>
      <c r="F90" s="183">
        <v>30000</v>
      </c>
      <c r="G90" s="130">
        <v>30000</v>
      </c>
      <c r="H90" s="180">
        <v>0</v>
      </c>
      <c r="I90" s="187">
        <f t="shared" si="2"/>
        <v>140000</v>
      </c>
      <c r="L90" s="5"/>
    </row>
    <row r="91" spans="1:12" x14ac:dyDescent="0.25">
      <c r="A91" s="177"/>
      <c r="B91" s="169">
        <v>26666952</v>
      </c>
      <c r="C91" s="54" t="s">
        <v>255</v>
      </c>
      <c r="D91" s="180">
        <v>40000</v>
      </c>
      <c r="E91" s="130">
        <v>40000</v>
      </c>
      <c r="F91" s="180">
        <v>0</v>
      </c>
      <c r="G91" s="130">
        <v>0</v>
      </c>
      <c r="H91" s="180">
        <v>0</v>
      </c>
      <c r="I91" s="187">
        <f t="shared" si="2"/>
        <v>80000</v>
      </c>
      <c r="L91" s="5"/>
    </row>
    <row r="92" spans="1:12" x14ac:dyDescent="0.25">
      <c r="A92" s="177"/>
      <c r="B92" s="169">
        <v>28552415</v>
      </c>
      <c r="C92" s="54" t="s">
        <v>233</v>
      </c>
      <c r="D92" s="180">
        <v>40000</v>
      </c>
      <c r="E92" s="130">
        <v>40000</v>
      </c>
      <c r="F92" s="180">
        <v>0</v>
      </c>
      <c r="G92" s="130">
        <v>0</v>
      </c>
      <c r="H92" s="180">
        <v>0</v>
      </c>
      <c r="I92" s="187">
        <f t="shared" si="2"/>
        <v>80000</v>
      </c>
      <c r="L92" s="5"/>
    </row>
    <row r="93" spans="1:12" ht="31.5" x14ac:dyDescent="0.25">
      <c r="A93" s="177"/>
      <c r="B93" s="169">
        <v>27030148</v>
      </c>
      <c r="C93" s="35" t="s">
        <v>170</v>
      </c>
      <c r="D93" s="180">
        <v>40000</v>
      </c>
      <c r="E93" s="130">
        <v>20000</v>
      </c>
      <c r="F93" s="183">
        <v>30000</v>
      </c>
      <c r="G93" s="130">
        <v>18000</v>
      </c>
      <c r="H93" s="180">
        <v>0</v>
      </c>
      <c r="I93" s="187">
        <f t="shared" si="2"/>
        <v>108000</v>
      </c>
      <c r="L93" s="5"/>
    </row>
    <row r="94" spans="1:12" x14ac:dyDescent="0.25">
      <c r="A94" s="177"/>
      <c r="B94" s="172">
        <v>26676826</v>
      </c>
      <c r="C94" s="37" t="s">
        <v>157</v>
      </c>
      <c r="D94" s="180">
        <v>40000</v>
      </c>
      <c r="E94" s="130">
        <v>50000</v>
      </c>
      <c r="F94" s="183">
        <v>70000</v>
      </c>
      <c r="G94" s="130">
        <v>80000</v>
      </c>
      <c r="H94" s="180">
        <v>105000</v>
      </c>
      <c r="I94" s="187">
        <f t="shared" si="2"/>
        <v>345000</v>
      </c>
      <c r="L94" s="5"/>
    </row>
    <row r="95" spans="1:12" x14ac:dyDescent="0.25">
      <c r="A95" s="177"/>
      <c r="B95" s="169">
        <v>68405430</v>
      </c>
      <c r="C95" s="35" t="s">
        <v>100</v>
      </c>
      <c r="D95" s="180">
        <v>40000</v>
      </c>
      <c r="E95" s="130">
        <v>35000</v>
      </c>
      <c r="F95" s="183">
        <v>50000</v>
      </c>
      <c r="G95" s="130">
        <v>40000</v>
      </c>
      <c r="H95" s="180">
        <v>0</v>
      </c>
      <c r="I95" s="187">
        <f t="shared" si="2"/>
        <v>165000</v>
      </c>
      <c r="L95" s="5"/>
    </row>
    <row r="96" spans="1:12" ht="31.5" x14ac:dyDescent="0.25">
      <c r="A96" s="177"/>
      <c r="B96" s="169">
        <v>44846339</v>
      </c>
      <c r="C96" s="35" t="s">
        <v>171</v>
      </c>
      <c r="D96" s="180">
        <v>40000</v>
      </c>
      <c r="E96" s="130">
        <v>35000</v>
      </c>
      <c r="F96" s="183">
        <v>48980</v>
      </c>
      <c r="G96" s="130">
        <v>40000</v>
      </c>
      <c r="H96" s="180">
        <v>0</v>
      </c>
      <c r="I96" s="187">
        <f t="shared" si="2"/>
        <v>163980</v>
      </c>
      <c r="L96" s="5"/>
    </row>
    <row r="97" spans="1:12" x14ac:dyDescent="0.25">
      <c r="A97" s="177"/>
      <c r="B97" s="169">
        <v>69346909</v>
      </c>
      <c r="C97" s="35" t="s">
        <v>165</v>
      </c>
      <c r="D97" s="180">
        <v>40000</v>
      </c>
      <c r="E97" s="130">
        <v>40000</v>
      </c>
      <c r="F97" s="183">
        <v>50000</v>
      </c>
      <c r="G97" s="130">
        <v>60000</v>
      </c>
      <c r="H97" s="180">
        <v>122600</v>
      </c>
      <c r="I97" s="187">
        <f t="shared" si="2"/>
        <v>312600</v>
      </c>
      <c r="L97" s="5"/>
    </row>
    <row r="98" spans="1:12" ht="34.5" customHeight="1" x14ac:dyDescent="0.25">
      <c r="A98" s="177"/>
      <c r="B98" s="169">
        <v>40614603</v>
      </c>
      <c r="C98" s="35" t="s">
        <v>172</v>
      </c>
      <c r="D98" s="180">
        <v>40000</v>
      </c>
      <c r="E98" s="130">
        <v>52700</v>
      </c>
      <c r="F98" s="185">
        <v>35800</v>
      </c>
      <c r="G98" s="130">
        <v>37578</v>
      </c>
      <c r="H98" s="180">
        <v>71668</v>
      </c>
      <c r="I98" s="187">
        <f t="shared" si="2"/>
        <v>237746</v>
      </c>
      <c r="L98" s="5"/>
    </row>
    <row r="99" spans="1:12" ht="31.5" x14ac:dyDescent="0.25">
      <c r="A99" s="177"/>
      <c r="B99" s="169">
        <v>16190254</v>
      </c>
      <c r="C99" s="51" t="s">
        <v>169</v>
      </c>
      <c r="D99" s="180">
        <v>35000</v>
      </c>
      <c r="E99" s="130">
        <v>30000</v>
      </c>
      <c r="F99" s="183">
        <v>40000</v>
      </c>
      <c r="G99" s="130">
        <v>45000</v>
      </c>
      <c r="H99" s="180">
        <v>98000</v>
      </c>
      <c r="I99" s="187">
        <f t="shared" si="2"/>
        <v>248000</v>
      </c>
      <c r="L99" s="5"/>
    </row>
    <row r="100" spans="1:12" x14ac:dyDescent="0.25">
      <c r="A100" s="177"/>
      <c r="B100" s="172">
        <v>44994788</v>
      </c>
      <c r="C100" s="37" t="s">
        <v>155</v>
      </c>
      <c r="D100" s="180">
        <v>35000</v>
      </c>
      <c r="E100" s="130">
        <v>0</v>
      </c>
      <c r="F100" s="180">
        <v>0</v>
      </c>
      <c r="G100" s="130">
        <v>29300</v>
      </c>
      <c r="H100" s="180">
        <v>0</v>
      </c>
      <c r="I100" s="187">
        <f t="shared" si="2"/>
        <v>64300</v>
      </c>
      <c r="L100" s="5"/>
    </row>
    <row r="101" spans="1:12" x14ac:dyDescent="0.25">
      <c r="A101" s="177"/>
      <c r="B101" s="169">
        <v>68405430</v>
      </c>
      <c r="C101" s="35" t="s">
        <v>176</v>
      </c>
      <c r="D101" s="180">
        <v>35000</v>
      </c>
      <c r="E101" s="130">
        <v>30000</v>
      </c>
      <c r="F101" s="183">
        <v>35000</v>
      </c>
      <c r="G101" s="130">
        <v>30000</v>
      </c>
      <c r="H101" s="180">
        <v>0</v>
      </c>
      <c r="I101" s="187">
        <f t="shared" si="2"/>
        <v>130000</v>
      </c>
      <c r="L101" s="5"/>
    </row>
    <row r="102" spans="1:12" ht="31.5" x14ac:dyDescent="0.25">
      <c r="A102" s="177"/>
      <c r="B102" s="169">
        <v>676535</v>
      </c>
      <c r="C102" s="51" t="s">
        <v>110</v>
      </c>
      <c r="D102" s="180">
        <v>35000</v>
      </c>
      <c r="E102" s="130">
        <v>40000</v>
      </c>
      <c r="F102" s="183">
        <v>110000</v>
      </c>
      <c r="G102" s="130">
        <v>120000</v>
      </c>
      <c r="H102" s="180">
        <v>0</v>
      </c>
      <c r="I102" s="187">
        <f t="shared" si="2"/>
        <v>305000</v>
      </c>
      <c r="L102" s="5"/>
    </row>
    <row r="103" spans="1:12" x14ac:dyDescent="0.25">
      <c r="A103" s="177"/>
      <c r="B103" s="169">
        <v>26999960</v>
      </c>
      <c r="C103" s="35" t="s">
        <v>173</v>
      </c>
      <c r="D103" s="180">
        <v>34000</v>
      </c>
      <c r="E103" s="130">
        <v>33000</v>
      </c>
      <c r="F103" s="183">
        <v>36500</v>
      </c>
      <c r="G103" s="130">
        <v>37100</v>
      </c>
      <c r="H103" s="180">
        <v>40200</v>
      </c>
      <c r="I103" s="187">
        <f t="shared" si="2"/>
        <v>180800</v>
      </c>
      <c r="L103" s="5"/>
    </row>
    <row r="104" spans="1:12" ht="31.5" x14ac:dyDescent="0.25">
      <c r="A104" s="177"/>
      <c r="B104" s="172">
        <v>48133493</v>
      </c>
      <c r="C104" s="53" t="s">
        <v>121</v>
      </c>
      <c r="D104" s="180">
        <v>30000</v>
      </c>
      <c r="E104" s="130">
        <v>30000</v>
      </c>
      <c r="F104" s="180">
        <v>0</v>
      </c>
      <c r="G104" s="130">
        <v>0</v>
      </c>
      <c r="H104" s="180">
        <v>0</v>
      </c>
      <c r="I104" s="187">
        <f t="shared" si="2"/>
        <v>60000</v>
      </c>
      <c r="L104" s="5"/>
    </row>
    <row r="105" spans="1:12" ht="16.5" customHeight="1" x14ac:dyDescent="0.25">
      <c r="A105" s="177"/>
      <c r="B105" s="169">
        <v>27030148</v>
      </c>
      <c r="C105" s="35" t="s">
        <v>170</v>
      </c>
      <c r="D105" s="180">
        <v>30000</v>
      </c>
      <c r="E105" s="130">
        <v>35000</v>
      </c>
      <c r="F105" s="183">
        <v>52000</v>
      </c>
      <c r="G105" s="130">
        <v>40000</v>
      </c>
      <c r="H105" s="180">
        <v>94500</v>
      </c>
      <c r="I105" s="187">
        <f t="shared" si="2"/>
        <v>251500</v>
      </c>
      <c r="L105" s="5"/>
    </row>
    <row r="106" spans="1:12" x14ac:dyDescent="0.25">
      <c r="A106" s="177"/>
      <c r="B106" s="169">
        <v>69346909</v>
      </c>
      <c r="C106" s="35" t="s">
        <v>165</v>
      </c>
      <c r="D106" s="180">
        <v>30000</v>
      </c>
      <c r="E106" s="130">
        <v>30000</v>
      </c>
      <c r="F106" s="183">
        <v>40000</v>
      </c>
      <c r="G106" s="130">
        <v>50000</v>
      </c>
      <c r="H106" s="180">
        <v>0</v>
      </c>
      <c r="I106" s="187">
        <f t="shared" si="2"/>
        <v>150000</v>
      </c>
      <c r="L106" s="5"/>
    </row>
    <row r="107" spans="1:12" x14ac:dyDescent="0.25">
      <c r="A107" s="177"/>
      <c r="B107" s="169">
        <v>69346909</v>
      </c>
      <c r="C107" s="54" t="s">
        <v>165</v>
      </c>
      <c r="D107" s="180">
        <v>30000</v>
      </c>
      <c r="E107" s="130">
        <v>30000</v>
      </c>
      <c r="F107" s="180">
        <v>0</v>
      </c>
      <c r="G107" s="130">
        <v>0</v>
      </c>
      <c r="H107" s="180">
        <v>0</v>
      </c>
      <c r="I107" s="187">
        <f t="shared" si="2"/>
        <v>60000</v>
      </c>
      <c r="L107" s="5"/>
    </row>
    <row r="108" spans="1:12" ht="31.5" x14ac:dyDescent="0.25">
      <c r="A108" s="177"/>
      <c r="B108" s="173">
        <v>473146</v>
      </c>
      <c r="C108" s="38" t="s">
        <v>174</v>
      </c>
      <c r="D108" s="180">
        <v>25000</v>
      </c>
      <c r="E108" s="130">
        <v>25900</v>
      </c>
      <c r="F108" s="183">
        <v>35900</v>
      </c>
      <c r="G108" s="130">
        <v>30000</v>
      </c>
      <c r="H108" s="180">
        <v>0</v>
      </c>
      <c r="I108" s="187">
        <f t="shared" si="2"/>
        <v>116800</v>
      </c>
      <c r="L108" s="5"/>
    </row>
    <row r="109" spans="1:12" x14ac:dyDescent="0.25">
      <c r="A109" s="177"/>
      <c r="B109" s="172">
        <v>26650941</v>
      </c>
      <c r="C109" s="36" t="s">
        <v>162</v>
      </c>
      <c r="D109" s="180">
        <v>25000</v>
      </c>
      <c r="E109" s="130">
        <v>138400</v>
      </c>
      <c r="F109" s="183">
        <v>60000</v>
      </c>
      <c r="G109" s="130">
        <v>70000</v>
      </c>
      <c r="H109" s="180">
        <v>56436</v>
      </c>
      <c r="I109" s="187">
        <f t="shared" si="2"/>
        <v>349836</v>
      </c>
      <c r="L109" s="5"/>
    </row>
    <row r="110" spans="1:12" ht="31.5" x14ac:dyDescent="0.25">
      <c r="A110" s="177"/>
      <c r="B110" s="169">
        <v>65401905</v>
      </c>
      <c r="C110" s="51" t="s">
        <v>148</v>
      </c>
      <c r="D110" s="180">
        <v>25000</v>
      </c>
      <c r="E110" s="124">
        <v>0</v>
      </c>
      <c r="F110" s="183">
        <v>0</v>
      </c>
      <c r="G110" s="130">
        <v>100000</v>
      </c>
      <c r="H110" s="180">
        <v>202180</v>
      </c>
      <c r="I110" s="187">
        <f t="shared" si="2"/>
        <v>327180</v>
      </c>
      <c r="L110" s="5"/>
    </row>
    <row r="111" spans="1:12" x14ac:dyDescent="0.25">
      <c r="A111" s="177"/>
      <c r="B111" s="169">
        <v>499943</v>
      </c>
      <c r="C111" s="35" t="s">
        <v>175</v>
      </c>
      <c r="D111" s="180">
        <v>20000</v>
      </c>
      <c r="E111" s="130">
        <v>20000</v>
      </c>
      <c r="F111" s="183">
        <v>20000</v>
      </c>
      <c r="G111" s="130">
        <v>0</v>
      </c>
      <c r="H111" s="180">
        <v>0</v>
      </c>
      <c r="I111" s="187">
        <f>SUM(D111:H111)</f>
        <v>60000</v>
      </c>
      <c r="L111" s="5"/>
    </row>
    <row r="112" spans="1:12" ht="33.75" customHeight="1" x14ac:dyDescent="0.25">
      <c r="A112" s="177"/>
      <c r="B112" s="169">
        <v>676535</v>
      </c>
      <c r="C112" s="54" t="s">
        <v>110</v>
      </c>
      <c r="D112" s="180">
        <v>20000</v>
      </c>
      <c r="E112" s="130">
        <v>35000</v>
      </c>
      <c r="F112" s="180">
        <v>0</v>
      </c>
      <c r="G112" s="130">
        <v>0</v>
      </c>
      <c r="H112" s="180">
        <v>0</v>
      </c>
      <c r="I112" s="187">
        <f t="shared" ref="I112:I127" si="3">SUM(D112:H112)</f>
        <v>55000</v>
      </c>
      <c r="L112" s="5"/>
    </row>
    <row r="113" spans="1:12" x14ac:dyDescent="0.25">
      <c r="A113" s="177"/>
      <c r="B113" s="172">
        <v>26611716</v>
      </c>
      <c r="C113" s="53" t="s">
        <v>254</v>
      </c>
      <c r="D113" s="180">
        <v>20000</v>
      </c>
      <c r="E113" s="130">
        <v>0</v>
      </c>
      <c r="F113" s="180">
        <v>0</v>
      </c>
      <c r="G113" s="130">
        <v>0</v>
      </c>
      <c r="H113" s="180">
        <v>0</v>
      </c>
      <c r="I113" s="187">
        <f t="shared" si="3"/>
        <v>20000</v>
      </c>
      <c r="L113" s="5"/>
    </row>
    <row r="114" spans="1:12" ht="36" customHeight="1" x14ac:dyDescent="0.25">
      <c r="A114" s="177"/>
      <c r="B114" s="172">
        <v>48133493</v>
      </c>
      <c r="C114" s="53" t="s">
        <v>121</v>
      </c>
      <c r="D114" s="180">
        <v>20000</v>
      </c>
      <c r="E114" s="130">
        <v>15000</v>
      </c>
      <c r="F114" s="180">
        <v>0</v>
      </c>
      <c r="G114" s="130">
        <v>0</v>
      </c>
      <c r="H114" s="180">
        <v>0</v>
      </c>
      <c r="I114" s="187">
        <f t="shared" si="3"/>
        <v>35000</v>
      </c>
      <c r="L114" s="5"/>
    </row>
    <row r="115" spans="1:12" ht="31.5" x14ac:dyDescent="0.25">
      <c r="A115" s="177"/>
      <c r="B115" s="172">
        <v>473146</v>
      </c>
      <c r="C115" s="36" t="s">
        <v>174</v>
      </c>
      <c r="D115" s="180">
        <v>20000</v>
      </c>
      <c r="E115" s="130">
        <v>20000</v>
      </c>
      <c r="F115" s="183">
        <v>34400</v>
      </c>
      <c r="G115" s="130">
        <v>23200</v>
      </c>
      <c r="H115" s="180">
        <v>0</v>
      </c>
      <c r="I115" s="187">
        <f t="shared" si="3"/>
        <v>97600</v>
      </c>
      <c r="L115" s="5"/>
    </row>
    <row r="116" spans="1:12" x14ac:dyDescent="0.25">
      <c r="A116" s="177"/>
      <c r="B116" s="169">
        <v>550477</v>
      </c>
      <c r="C116" s="51" t="s">
        <v>143</v>
      </c>
      <c r="D116" s="180">
        <v>20000</v>
      </c>
      <c r="E116" s="130">
        <v>36400</v>
      </c>
      <c r="F116" s="183">
        <v>150000</v>
      </c>
      <c r="G116" s="130">
        <v>110000</v>
      </c>
      <c r="H116" s="180">
        <v>408132</v>
      </c>
      <c r="I116" s="187">
        <f t="shared" si="3"/>
        <v>724532</v>
      </c>
      <c r="L116" s="5"/>
    </row>
    <row r="117" spans="1:12" x14ac:dyDescent="0.25">
      <c r="A117" s="177"/>
      <c r="B117" s="169">
        <v>26999960</v>
      </c>
      <c r="C117" s="35" t="s">
        <v>173</v>
      </c>
      <c r="D117" s="180">
        <v>18500</v>
      </c>
      <c r="E117" s="130">
        <v>19000</v>
      </c>
      <c r="F117" s="183">
        <v>22200</v>
      </c>
      <c r="G117" s="130">
        <v>18600</v>
      </c>
      <c r="H117" s="180">
        <v>0</v>
      </c>
      <c r="I117" s="187">
        <f t="shared" si="3"/>
        <v>78300</v>
      </c>
      <c r="L117" s="5"/>
    </row>
    <row r="118" spans="1:12" ht="31.5" x14ac:dyDescent="0.25">
      <c r="A118" s="177"/>
      <c r="B118" s="169">
        <v>16190254</v>
      </c>
      <c r="C118" s="51" t="s">
        <v>169</v>
      </c>
      <c r="D118" s="180">
        <v>17000</v>
      </c>
      <c r="E118" s="130">
        <v>20000</v>
      </c>
      <c r="F118" s="183">
        <v>38000</v>
      </c>
      <c r="G118" s="130">
        <v>38000</v>
      </c>
      <c r="H118" s="180">
        <v>0</v>
      </c>
      <c r="I118" s="187">
        <f t="shared" si="3"/>
        <v>113000</v>
      </c>
      <c r="L118" s="5"/>
    </row>
    <row r="119" spans="1:12" ht="15.75" customHeight="1" x14ac:dyDescent="0.25">
      <c r="A119" s="177"/>
      <c r="B119" s="169">
        <v>27030148</v>
      </c>
      <c r="C119" s="35" t="s">
        <v>170</v>
      </c>
      <c r="D119" s="180">
        <v>17000</v>
      </c>
      <c r="E119" s="130">
        <v>30000</v>
      </c>
      <c r="F119" s="180">
        <v>45000</v>
      </c>
      <c r="G119" s="130">
        <v>33500</v>
      </c>
      <c r="H119" s="180">
        <v>0</v>
      </c>
      <c r="I119" s="187">
        <f t="shared" si="3"/>
        <v>125500</v>
      </c>
      <c r="L119" s="5"/>
    </row>
    <row r="120" spans="1:12" ht="15.75" customHeight="1" x14ac:dyDescent="0.25">
      <c r="A120" s="177"/>
      <c r="B120" s="169">
        <v>68405430</v>
      </c>
      <c r="C120" s="35" t="s">
        <v>100</v>
      </c>
      <c r="D120" s="180">
        <v>15000</v>
      </c>
      <c r="E120" s="130">
        <v>20000</v>
      </c>
      <c r="F120" s="180">
        <v>0</v>
      </c>
      <c r="G120" s="130">
        <v>0</v>
      </c>
      <c r="H120" s="180">
        <v>0</v>
      </c>
      <c r="I120" s="187">
        <f t="shared" si="3"/>
        <v>35000</v>
      </c>
      <c r="L120" s="5"/>
    </row>
    <row r="121" spans="1:12" ht="31.5" x14ac:dyDescent="0.25">
      <c r="A121" s="177"/>
      <c r="B121" s="172">
        <v>473146</v>
      </c>
      <c r="C121" s="37" t="s">
        <v>174</v>
      </c>
      <c r="D121" s="180">
        <v>12250</v>
      </c>
      <c r="E121" s="130">
        <v>0</v>
      </c>
      <c r="F121" s="180">
        <v>0</v>
      </c>
      <c r="G121" s="130">
        <v>19650</v>
      </c>
      <c r="H121" s="180">
        <v>0</v>
      </c>
      <c r="I121" s="187">
        <f t="shared" si="3"/>
        <v>31900</v>
      </c>
      <c r="L121" s="5"/>
    </row>
    <row r="122" spans="1:12" ht="31.5" x14ac:dyDescent="0.25">
      <c r="A122" s="177"/>
      <c r="B122" s="169">
        <v>16190254</v>
      </c>
      <c r="C122" s="54" t="s">
        <v>169</v>
      </c>
      <c r="D122" s="180">
        <v>10000</v>
      </c>
      <c r="E122" s="130">
        <v>17920</v>
      </c>
      <c r="F122" s="180">
        <v>0</v>
      </c>
      <c r="G122" s="130">
        <v>0</v>
      </c>
      <c r="H122" s="180">
        <v>0</v>
      </c>
      <c r="I122" s="187">
        <f t="shared" si="3"/>
        <v>27920</v>
      </c>
      <c r="L122" s="5"/>
    </row>
    <row r="123" spans="1:12" ht="31.5" x14ac:dyDescent="0.25">
      <c r="A123" s="177"/>
      <c r="B123" s="169">
        <v>40614603</v>
      </c>
      <c r="C123" s="35" t="s">
        <v>172</v>
      </c>
      <c r="D123" s="180">
        <v>10000</v>
      </c>
      <c r="E123" s="130">
        <v>20000</v>
      </c>
      <c r="F123" s="183">
        <v>30520</v>
      </c>
      <c r="G123" s="130">
        <v>30000</v>
      </c>
      <c r="H123" s="180">
        <v>0</v>
      </c>
      <c r="I123" s="187">
        <f t="shared" si="3"/>
        <v>90520</v>
      </c>
      <c r="L123" s="5"/>
    </row>
    <row r="124" spans="1:12" x14ac:dyDescent="0.25">
      <c r="A124" s="177"/>
      <c r="B124" s="169">
        <v>499943</v>
      </c>
      <c r="C124" s="54" t="s">
        <v>175</v>
      </c>
      <c r="D124" s="180">
        <v>10000</v>
      </c>
      <c r="E124" s="130">
        <v>10000</v>
      </c>
      <c r="F124" s="180">
        <v>0</v>
      </c>
      <c r="G124" s="130">
        <v>0</v>
      </c>
      <c r="H124" s="180">
        <v>0</v>
      </c>
      <c r="I124" s="187">
        <f t="shared" si="3"/>
        <v>20000</v>
      </c>
      <c r="L124" s="5"/>
    </row>
    <row r="125" spans="1:12" ht="15.75" customHeight="1" x14ac:dyDescent="0.25">
      <c r="A125" s="177"/>
      <c r="B125" s="169">
        <v>27030148</v>
      </c>
      <c r="C125" s="35" t="s">
        <v>170</v>
      </c>
      <c r="D125" s="180">
        <v>9800</v>
      </c>
      <c r="E125" s="130">
        <v>9800</v>
      </c>
      <c r="F125" s="180">
        <v>0</v>
      </c>
      <c r="G125" s="130">
        <v>0</v>
      </c>
      <c r="H125" s="180">
        <v>0</v>
      </c>
      <c r="I125" s="187">
        <f t="shared" si="3"/>
        <v>19600</v>
      </c>
      <c r="L125" s="5"/>
    </row>
    <row r="126" spans="1:12" ht="15.75" customHeight="1" x14ac:dyDescent="0.25">
      <c r="A126" s="177"/>
      <c r="B126" s="169">
        <v>27030148</v>
      </c>
      <c r="C126" s="35" t="s">
        <v>170</v>
      </c>
      <c r="D126" s="180">
        <v>7000</v>
      </c>
      <c r="E126" s="130">
        <v>7000</v>
      </c>
      <c r="F126" s="180">
        <v>0</v>
      </c>
      <c r="G126" s="130">
        <v>0</v>
      </c>
      <c r="H126" s="180">
        <v>0</v>
      </c>
      <c r="I126" s="187">
        <f t="shared" si="3"/>
        <v>14000</v>
      </c>
      <c r="L126" s="5"/>
    </row>
    <row r="127" spans="1:12" ht="31.5" x14ac:dyDescent="0.25">
      <c r="A127" s="177"/>
      <c r="B127" s="169">
        <v>40614603</v>
      </c>
      <c r="C127" s="51" t="s">
        <v>172</v>
      </c>
      <c r="D127" s="180">
        <v>3900</v>
      </c>
      <c r="E127" s="130">
        <v>10000</v>
      </c>
      <c r="F127" s="180">
        <v>0</v>
      </c>
      <c r="G127" s="130">
        <v>27000</v>
      </c>
      <c r="H127" s="180">
        <v>0</v>
      </c>
      <c r="I127" s="187">
        <f t="shared" si="3"/>
        <v>40900</v>
      </c>
    </row>
    <row r="128" spans="1:12" ht="31.5" x14ac:dyDescent="0.25">
      <c r="A128" s="177"/>
      <c r="B128" s="169">
        <v>2445417</v>
      </c>
      <c r="C128" s="51" t="s">
        <v>122</v>
      </c>
      <c r="D128" s="180">
        <v>0</v>
      </c>
      <c r="E128" s="130">
        <v>0</v>
      </c>
      <c r="F128" s="180">
        <v>0</v>
      </c>
      <c r="G128" s="130">
        <v>200000</v>
      </c>
      <c r="H128" s="180">
        <v>544000</v>
      </c>
      <c r="I128" s="187">
        <f>SUM(D128:H128)</f>
        <v>744000</v>
      </c>
    </row>
    <row r="129" spans="1:9" ht="31.5" x14ac:dyDescent="0.25">
      <c r="A129" s="177"/>
      <c r="B129" s="169">
        <v>2445417</v>
      </c>
      <c r="C129" s="51" t="s">
        <v>122</v>
      </c>
      <c r="D129" s="180">
        <v>0</v>
      </c>
      <c r="E129" s="130">
        <v>0</v>
      </c>
      <c r="F129" s="180">
        <v>0</v>
      </c>
      <c r="G129" s="130">
        <v>150000</v>
      </c>
      <c r="H129" s="180">
        <v>0</v>
      </c>
      <c r="I129" s="187">
        <f t="shared" ref="I129:I142" si="4">SUM(D129:H129)</f>
        <v>150000</v>
      </c>
    </row>
    <row r="130" spans="1:9" x14ac:dyDescent="0.25">
      <c r="A130" s="177"/>
      <c r="B130" s="172">
        <v>27052141</v>
      </c>
      <c r="C130" s="36" t="s">
        <v>139</v>
      </c>
      <c r="D130" s="180">
        <v>0</v>
      </c>
      <c r="E130" s="130">
        <v>100000</v>
      </c>
      <c r="F130" s="182">
        <v>120000</v>
      </c>
      <c r="G130" s="130">
        <v>120000</v>
      </c>
      <c r="H130" s="180">
        <v>0</v>
      </c>
      <c r="I130" s="187">
        <f t="shared" si="4"/>
        <v>340000</v>
      </c>
    </row>
    <row r="131" spans="1:9" ht="31.5" x14ac:dyDescent="0.25">
      <c r="A131" s="177"/>
      <c r="B131" s="169">
        <v>65763718</v>
      </c>
      <c r="C131" s="36" t="s">
        <v>141</v>
      </c>
      <c r="D131" s="180">
        <v>0</v>
      </c>
      <c r="E131" s="130">
        <v>80000</v>
      </c>
      <c r="F131" s="183">
        <v>150000</v>
      </c>
      <c r="G131" s="130">
        <v>120000</v>
      </c>
      <c r="H131" s="180">
        <v>0</v>
      </c>
      <c r="I131" s="187">
        <f t="shared" si="4"/>
        <v>350000</v>
      </c>
    </row>
    <row r="132" spans="1:9" x14ac:dyDescent="0.25">
      <c r="A132" s="177"/>
      <c r="B132" s="169">
        <v>26540401</v>
      </c>
      <c r="C132" s="36" t="s">
        <v>146</v>
      </c>
      <c r="D132" s="180">
        <v>0</v>
      </c>
      <c r="E132" s="130">
        <v>0</v>
      </c>
      <c r="F132" s="180">
        <v>100000</v>
      </c>
      <c r="G132" s="130">
        <v>100000</v>
      </c>
      <c r="H132" s="180">
        <v>236526</v>
      </c>
      <c r="I132" s="187">
        <f t="shared" si="4"/>
        <v>436526</v>
      </c>
    </row>
    <row r="133" spans="1:9" ht="31.5" x14ac:dyDescent="0.25">
      <c r="A133" s="177"/>
      <c r="B133" s="172">
        <v>70813183</v>
      </c>
      <c r="C133" s="36" t="s">
        <v>150</v>
      </c>
      <c r="D133" s="180">
        <v>0</v>
      </c>
      <c r="E133" s="130">
        <v>0</v>
      </c>
      <c r="F133" s="180">
        <f>90000-3300.12</f>
        <v>86699.88</v>
      </c>
      <c r="G133" s="130">
        <v>90000</v>
      </c>
      <c r="H133" s="180">
        <v>0</v>
      </c>
      <c r="I133" s="187">
        <f t="shared" si="4"/>
        <v>176699.88</v>
      </c>
    </row>
    <row r="134" spans="1:9" x14ac:dyDescent="0.25">
      <c r="A134" s="177"/>
      <c r="B134" s="169">
        <v>43001513</v>
      </c>
      <c r="C134" s="51" t="s">
        <v>159</v>
      </c>
      <c r="D134" s="180">
        <v>0</v>
      </c>
      <c r="E134" s="130">
        <v>0</v>
      </c>
      <c r="F134" s="180">
        <v>0</v>
      </c>
      <c r="G134" s="130">
        <v>80000</v>
      </c>
      <c r="H134" s="180">
        <v>0</v>
      </c>
      <c r="I134" s="187">
        <f t="shared" si="4"/>
        <v>80000</v>
      </c>
    </row>
    <row r="135" spans="1:9" x14ac:dyDescent="0.25">
      <c r="A135" s="177"/>
      <c r="B135" s="169">
        <v>22832386</v>
      </c>
      <c r="C135" s="35" t="s">
        <v>163</v>
      </c>
      <c r="D135" s="180">
        <v>0</v>
      </c>
      <c r="E135" s="130">
        <v>0</v>
      </c>
      <c r="F135" s="183">
        <v>120000</v>
      </c>
      <c r="G135" s="130">
        <v>70000</v>
      </c>
      <c r="H135" s="180">
        <v>133530</v>
      </c>
      <c r="I135" s="187">
        <f t="shared" si="4"/>
        <v>323530</v>
      </c>
    </row>
    <row r="136" spans="1:9" x14ac:dyDescent="0.25">
      <c r="A136" s="177"/>
      <c r="B136" s="172">
        <v>27052141</v>
      </c>
      <c r="C136" s="36" t="s">
        <v>149</v>
      </c>
      <c r="D136" s="180">
        <v>0</v>
      </c>
      <c r="E136" s="130">
        <v>100000</v>
      </c>
      <c r="F136" s="180">
        <v>60000</v>
      </c>
      <c r="G136" s="130">
        <v>60000</v>
      </c>
      <c r="H136" s="180">
        <v>0</v>
      </c>
      <c r="I136" s="187">
        <f t="shared" si="4"/>
        <v>220000</v>
      </c>
    </row>
    <row r="137" spans="1:9" x14ac:dyDescent="0.25">
      <c r="A137" s="177"/>
      <c r="B137" s="169">
        <v>22720936</v>
      </c>
      <c r="C137" s="50" t="s">
        <v>164</v>
      </c>
      <c r="D137" s="180">
        <v>0</v>
      </c>
      <c r="E137" s="130">
        <v>40000</v>
      </c>
      <c r="F137" s="180">
        <v>85339</v>
      </c>
      <c r="G137" s="130">
        <v>60000</v>
      </c>
      <c r="H137" s="180">
        <v>69950</v>
      </c>
      <c r="I137" s="187">
        <f t="shared" si="4"/>
        <v>255289</v>
      </c>
    </row>
    <row r="138" spans="1:9" ht="31.5" x14ac:dyDescent="0.25">
      <c r="A138" s="177"/>
      <c r="B138" s="169">
        <v>45768889</v>
      </c>
      <c r="C138" s="35" t="s">
        <v>166</v>
      </c>
      <c r="D138" s="180">
        <v>0</v>
      </c>
      <c r="E138" s="130">
        <v>0</v>
      </c>
      <c r="F138" s="183">
        <v>110000</v>
      </c>
      <c r="G138" s="130">
        <v>60000</v>
      </c>
      <c r="H138" s="180">
        <v>76470</v>
      </c>
      <c r="I138" s="187">
        <f t="shared" si="4"/>
        <v>246470</v>
      </c>
    </row>
    <row r="139" spans="1:9" x14ac:dyDescent="0.25">
      <c r="A139" s="177"/>
      <c r="B139" s="172">
        <v>22754059</v>
      </c>
      <c r="C139" s="37" t="s">
        <v>168</v>
      </c>
      <c r="D139" s="180">
        <v>0</v>
      </c>
      <c r="E139" s="130">
        <v>0</v>
      </c>
      <c r="F139" s="183">
        <v>9400</v>
      </c>
      <c r="G139" s="130">
        <v>50000</v>
      </c>
      <c r="H139" s="180">
        <v>131600</v>
      </c>
      <c r="I139" s="187">
        <f t="shared" si="4"/>
        <v>191000</v>
      </c>
    </row>
    <row r="140" spans="1:9" x14ac:dyDescent="0.25">
      <c r="A140" s="177"/>
      <c r="B140" s="172">
        <v>22754059</v>
      </c>
      <c r="C140" s="37" t="s">
        <v>168</v>
      </c>
      <c r="D140" s="180">
        <v>0</v>
      </c>
      <c r="E140" s="130">
        <v>0</v>
      </c>
      <c r="F140" s="180">
        <v>0</v>
      </c>
      <c r="G140" s="130">
        <v>50000</v>
      </c>
      <c r="H140" s="180">
        <v>0</v>
      </c>
      <c r="I140" s="187">
        <f t="shared" si="4"/>
        <v>50000</v>
      </c>
    </row>
    <row r="141" spans="1:9" x14ac:dyDescent="0.25">
      <c r="A141" s="177"/>
      <c r="B141" s="169">
        <v>43001513</v>
      </c>
      <c r="C141" s="35" t="s">
        <v>159</v>
      </c>
      <c r="D141" s="180">
        <v>0</v>
      </c>
      <c r="E141" s="130">
        <v>0</v>
      </c>
      <c r="F141" s="183">
        <v>100000</v>
      </c>
      <c r="G141" s="130">
        <v>50000</v>
      </c>
      <c r="H141" s="180">
        <v>0</v>
      </c>
      <c r="I141" s="187">
        <f t="shared" si="4"/>
        <v>150000</v>
      </c>
    </row>
    <row r="142" spans="1:9" x14ac:dyDescent="0.25">
      <c r="A142" s="177"/>
      <c r="B142" s="172">
        <v>27052141</v>
      </c>
      <c r="C142" s="36" t="s">
        <v>149</v>
      </c>
      <c r="D142" s="180">
        <v>0</v>
      </c>
      <c r="E142" s="130">
        <v>60000</v>
      </c>
      <c r="F142" s="180">
        <v>0</v>
      </c>
      <c r="G142" s="130">
        <v>40000</v>
      </c>
      <c r="H142" s="180">
        <v>0</v>
      </c>
      <c r="I142" s="187">
        <f t="shared" si="4"/>
        <v>100000</v>
      </c>
    </row>
    <row r="143" spans="1:9" ht="31.5" x14ac:dyDescent="0.25">
      <c r="A143" s="177"/>
      <c r="B143" s="169">
        <v>65763718</v>
      </c>
      <c r="C143" s="37" t="s">
        <v>141</v>
      </c>
      <c r="D143" s="180">
        <v>0</v>
      </c>
      <c r="E143" s="130">
        <v>49700</v>
      </c>
      <c r="F143" s="183">
        <v>49700</v>
      </c>
      <c r="G143" s="130">
        <v>40000</v>
      </c>
      <c r="H143" s="180">
        <v>0</v>
      </c>
      <c r="I143" s="187">
        <f>SUM(D143:H143)</f>
        <v>139400</v>
      </c>
    </row>
    <row r="144" spans="1:9" ht="31.5" x14ac:dyDescent="0.25">
      <c r="A144" s="177"/>
      <c r="B144" s="169">
        <v>2445417</v>
      </c>
      <c r="C144" s="35" t="s">
        <v>122</v>
      </c>
      <c r="D144" s="180">
        <v>0</v>
      </c>
      <c r="E144" s="130">
        <v>0</v>
      </c>
      <c r="F144" s="180">
        <v>0</v>
      </c>
      <c r="G144" s="130">
        <v>40000</v>
      </c>
      <c r="H144" s="180">
        <v>0</v>
      </c>
      <c r="I144" s="187">
        <f t="shared" ref="I144:I174" si="5">SUM(D144:H144)</f>
        <v>40000</v>
      </c>
    </row>
    <row r="145" spans="1:9" x14ac:dyDescent="0.25">
      <c r="A145" s="177"/>
      <c r="B145" s="169">
        <v>26540401</v>
      </c>
      <c r="C145" s="36" t="s">
        <v>146</v>
      </c>
      <c r="D145" s="180">
        <v>0</v>
      </c>
      <c r="E145" s="130">
        <v>0</v>
      </c>
      <c r="F145" s="180">
        <v>0</v>
      </c>
      <c r="G145" s="130">
        <v>40000</v>
      </c>
      <c r="H145" s="180">
        <v>0</v>
      </c>
      <c r="I145" s="187">
        <f t="shared" si="5"/>
        <v>40000</v>
      </c>
    </row>
    <row r="146" spans="1:9" ht="31.5" x14ac:dyDescent="0.25">
      <c r="A146" s="177"/>
      <c r="B146" s="169">
        <v>65401905</v>
      </c>
      <c r="C146" s="35" t="s">
        <v>148</v>
      </c>
      <c r="D146" s="180">
        <v>0</v>
      </c>
      <c r="E146" s="130">
        <v>0</v>
      </c>
      <c r="F146" s="180">
        <v>40000</v>
      </c>
      <c r="G146" s="130">
        <v>40000</v>
      </c>
      <c r="H146" s="180">
        <v>0</v>
      </c>
      <c r="I146" s="187">
        <f t="shared" si="5"/>
        <v>80000</v>
      </c>
    </row>
    <row r="147" spans="1:9" x14ac:dyDescent="0.25">
      <c r="A147" s="177"/>
      <c r="B147" s="169">
        <v>675547</v>
      </c>
      <c r="C147" s="35" t="s">
        <v>167</v>
      </c>
      <c r="D147" s="180">
        <v>0</v>
      </c>
      <c r="E147" s="130">
        <v>0</v>
      </c>
      <c r="F147" s="180">
        <v>0</v>
      </c>
      <c r="G147" s="130">
        <v>30000</v>
      </c>
      <c r="H147" s="180">
        <v>0</v>
      </c>
      <c r="I147" s="187">
        <f t="shared" si="5"/>
        <v>30000</v>
      </c>
    </row>
    <row r="148" spans="1:9" x14ac:dyDescent="0.25">
      <c r="A148" s="177"/>
      <c r="B148" s="169">
        <v>22720936</v>
      </c>
      <c r="C148" s="50" t="s">
        <v>164</v>
      </c>
      <c r="D148" s="180">
        <v>0</v>
      </c>
      <c r="E148" s="130">
        <v>0</v>
      </c>
      <c r="F148" s="180">
        <v>50000</v>
      </c>
      <c r="G148" s="130">
        <v>30000</v>
      </c>
      <c r="H148" s="180">
        <v>0</v>
      </c>
      <c r="I148" s="187">
        <f t="shared" si="5"/>
        <v>80000</v>
      </c>
    </row>
    <row r="149" spans="1:9" ht="31.5" x14ac:dyDescent="0.25">
      <c r="A149" s="177"/>
      <c r="B149" s="169">
        <v>40614603</v>
      </c>
      <c r="C149" s="51" t="s">
        <v>172</v>
      </c>
      <c r="D149" s="180">
        <v>0</v>
      </c>
      <c r="E149" s="130">
        <v>3100</v>
      </c>
      <c r="F149" s="180">
        <v>0</v>
      </c>
      <c r="G149" s="130">
        <v>25000</v>
      </c>
      <c r="H149" s="180">
        <v>0</v>
      </c>
      <c r="I149" s="187">
        <f t="shared" si="5"/>
        <v>28100</v>
      </c>
    </row>
    <row r="150" spans="1:9" x14ac:dyDescent="0.25">
      <c r="A150" s="177"/>
      <c r="B150" s="169">
        <v>60458887</v>
      </c>
      <c r="C150" s="35" t="s">
        <v>147</v>
      </c>
      <c r="D150" s="180">
        <v>0</v>
      </c>
      <c r="E150" s="130">
        <v>0</v>
      </c>
      <c r="F150" s="180">
        <v>0</v>
      </c>
      <c r="G150" s="130">
        <v>22000</v>
      </c>
      <c r="H150" s="180">
        <v>0</v>
      </c>
      <c r="I150" s="187">
        <f t="shared" si="5"/>
        <v>22000</v>
      </c>
    </row>
    <row r="151" spans="1:9" x14ac:dyDescent="0.25">
      <c r="A151" s="177"/>
      <c r="B151" s="172">
        <v>26650941</v>
      </c>
      <c r="C151" s="36" t="s">
        <v>162</v>
      </c>
      <c r="D151" s="180">
        <v>0</v>
      </c>
      <c r="E151" s="130">
        <v>0</v>
      </c>
      <c r="F151" s="180">
        <v>0</v>
      </c>
      <c r="G151" s="130">
        <v>12800</v>
      </c>
      <c r="H151" s="180">
        <v>0</v>
      </c>
      <c r="I151" s="187">
        <f t="shared" si="5"/>
        <v>12800</v>
      </c>
    </row>
    <row r="152" spans="1:9" ht="31.5" x14ac:dyDescent="0.25">
      <c r="A152" s="177"/>
      <c r="B152" s="169">
        <v>45768889</v>
      </c>
      <c r="C152" s="51" t="s">
        <v>166</v>
      </c>
      <c r="D152" s="180">
        <v>0</v>
      </c>
      <c r="E152" s="130">
        <v>0</v>
      </c>
      <c r="F152" s="183">
        <v>10500</v>
      </c>
      <c r="G152" s="130">
        <v>10500</v>
      </c>
      <c r="H152" s="180">
        <v>0</v>
      </c>
      <c r="I152" s="187">
        <f t="shared" si="5"/>
        <v>21000</v>
      </c>
    </row>
    <row r="153" spans="1:9" x14ac:dyDescent="0.25">
      <c r="A153" s="177"/>
      <c r="B153" s="169">
        <v>570656</v>
      </c>
      <c r="C153" s="51" t="s">
        <v>182</v>
      </c>
      <c r="D153" s="180">
        <v>0</v>
      </c>
      <c r="E153" s="130">
        <v>0</v>
      </c>
      <c r="F153" s="180">
        <v>0</v>
      </c>
      <c r="G153" s="130">
        <v>0</v>
      </c>
      <c r="H153" s="180">
        <v>75435</v>
      </c>
      <c r="I153" s="187">
        <f t="shared" si="5"/>
        <v>75435</v>
      </c>
    </row>
    <row r="154" spans="1:9" ht="31.5" x14ac:dyDescent="0.25">
      <c r="A154" s="177"/>
      <c r="B154" s="172">
        <v>70813183</v>
      </c>
      <c r="C154" s="36" t="s">
        <v>183</v>
      </c>
      <c r="D154" s="180">
        <v>0</v>
      </c>
      <c r="E154" s="130">
        <v>0</v>
      </c>
      <c r="F154" s="183">
        <f>100000-18250</f>
        <v>81750</v>
      </c>
      <c r="G154" s="130">
        <v>0</v>
      </c>
      <c r="H154" s="180">
        <v>97800</v>
      </c>
      <c r="I154" s="187">
        <f t="shared" si="5"/>
        <v>179550</v>
      </c>
    </row>
    <row r="155" spans="1:9" x14ac:dyDescent="0.25">
      <c r="A155" s="177"/>
      <c r="B155" s="172">
        <v>67363156</v>
      </c>
      <c r="C155" s="36" t="s">
        <v>184</v>
      </c>
      <c r="D155" s="180">
        <v>0</v>
      </c>
      <c r="E155" s="130">
        <v>0</v>
      </c>
      <c r="F155" s="183">
        <v>90000</v>
      </c>
      <c r="G155" s="130">
        <v>0</v>
      </c>
      <c r="H155" s="180">
        <v>80000</v>
      </c>
      <c r="I155" s="187">
        <f t="shared" si="5"/>
        <v>170000</v>
      </c>
    </row>
    <row r="156" spans="1:9" ht="31.5" x14ac:dyDescent="0.25">
      <c r="A156" s="177"/>
      <c r="B156" s="172">
        <v>22748270</v>
      </c>
      <c r="C156" s="36" t="s">
        <v>185</v>
      </c>
      <c r="D156" s="180">
        <v>0</v>
      </c>
      <c r="E156" s="130">
        <v>0</v>
      </c>
      <c r="F156" s="180">
        <v>0</v>
      </c>
      <c r="G156" s="130">
        <v>0</v>
      </c>
      <c r="H156" s="180">
        <v>243140</v>
      </c>
      <c r="I156" s="187">
        <f t="shared" si="5"/>
        <v>243140</v>
      </c>
    </row>
    <row r="157" spans="1:9" x14ac:dyDescent="0.25">
      <c r="A157" s="177"/>
      <c r="B157" s="169">
        <v>1573284</v>
      </c>
      <c r="C157" s="36" t="s">
        <v>186</v>
      </c>
      <c r="D157" s="180">
        <v>0</v>
      </c>
      <c r="E157" s="130">
        <v>0</v>
      </c>
      <c r="F157" s="180">
        <v>0</v>
      </c>
      <c r="G157" s="130">
        <v>0</v>
      </c>
      <c r="H157" s="180">
        <v>103000</v>
      </c>
      <c r="I157" s="187">
        <f t="shared" si="5"/>
        <v>103000</v>
      </c>
    </row>
    <row r="158" spans="1:9" ht="31.5" x14ac:dyDescent="0.25">
      <c r="A158" s="177"/>
      <c r="B158" s="169">
        <v>27040623</v>
      </c>
      <c r="C158" s="51" t="s">
        <v>187</v>
      </c>
      <c r="D158" s="180">
        <v>0</v>
      </c>
      <c r="E158" s="130">
        <v>0</v>
      </c>
      <c r="F158" s="180">
        <v>0</v>
      </c>
      <c r="G158" s="130">
        <v>0</v>
      </c>
      <c r="H158" s="180">
        <v>21510</v>
      </c>
      <c r="I158" s="187">
        <f t="shared" si="5"/>
        <v>21510</v>
      </c>
    </row>
    <row r="159" spans="1:9" x14ac:dyDescent="0.25">
      <c r="A159" s="177"/>
      <c r="B159" s="174">
        <v>22814582</v>
      </c>
      <c r="C159" s="52" t="s">
        <v>188</v>
      </c>
      <c r="D159" s="180">
        <v>0</v>
      </c>
      <c r="E159" s="130">
        <v>0</v>
      </c>
      <c r="F159" s="180">
        <v>0</v>
      </c>
      <c r="G159" s="130">
        <v>0</v>
      </c>
      <c r="H159" s="180">
        <v>0</v>
      </c>
      <c r="I159" s="187">
        <f t="shared" si="5"/>
        <v>0</v>
      </c>
    </row>
    <row r="160" spans="1:9" ht="31.5" x14ac:dyDescent="0.25">
      <c r="A160" s="177"/>
      <c r="B160" s="174">
        <v>60458844</v>
      </c>
      <c r="C160" s="52" t="s">
        <v>189</v>
      </c>
      <c r="D160" s="180">
        <v>0</v>
      </c>
      <c r="E160" s="130">
        <v>0</v>
      </c>
      <c r="F160" s="180">
        <v>0</v>
      </c>
      <c r="G160" s="130">
        <v>0</v>
      </c>
      <c r="H160" s="180">
        <v>0</v>
      </c>
      <c r="I160" s="187">
        <f t="shared" si="5"/>
        <v>0</v>
      </c>
    </row>
    <row r="161" spans="1:9" x14ac:dyDescent="0.25">
      <c r="A161" s="177"/>
      <c r="B161" s="169">
        <v>28552415</v>
      </c>
      <c r="C161" s="54" t="s">
        <v>233</v>
      </c>
      <c r="D161" s="180">
        <v>0</v>
      </c>
      <c r="E161" s="130">
        <v>0</v>
      </c>
      <c r="F161" s="180">
        <v>45000</v>
      </c>
      <c r="G161" s="130">
        <v>0</v>
      </c>
      <c r="H161" s="180">
        <v>0</v>
      </c>
      <c r="I161" s="187">
        <f t="shared" si="5"/>
        <v>45000</v>
      </c>
    </row>
    <row r="162" spans="1:9" x14ac:dyDescent="0.25">
      <c r="A162" s="177"/>
      <c r="B162" s="169">
        <v>26615932</v>
      </c>
      <c r="C162" s="53" t="s">
        <v>235</v>
      </c>
      <c r="D162" s="180">
        <v>0</v>
      </c>
      <c r="E162" s="130">
        <v>60000</v>
      </c>
      <c r="F162" s="180">
        <v>150000</v>
      </c>
      <c r="G162" s="130">
        <v>0</v>
      </c>
      <c r="H162" s="180">
        <v>0</v>
      </c>
      <c r="I162" s="187">
        <f t="shared" si="5"/>
        <v>210000</v>
      </c>
    </row>
    <row r="163" spans="1:9" x14ac:dyDescent="0.25">
      <c r="A163" s="177"/>
      <c r="B163" s="169">
        <v>26615932</v>
      </c>
      <c r="C163" s="53" t="s">
        <v>235</v>
      </c>
      <c r="D163" s="180">
        <v>0</v>
      </c>
      <c r="E163" s="130">
        <v>0</v>
      </c>
      <c r="F163" s="180">
        <v>70000</v>
      </c>
      <c r="G163" s="130">
        <v>0</v>
      </c>
      <c r="H163" s="180">
        <v>0</v>
      </c>
      <c r="I163" s="187">
        <f t="shared" si="5"/>
        <v>70000</v>
      </c>
    </row>
    <row r="164" spans="1:9" ht="31.5" x14ac:dyDescent="0.25">
      <c r="A164" s="177"/>
      <c r="B164" s="169">
        <v>27007596</v>
      </c>
      <c r="C164" s="54" t="s">
        <v>234</v>
      </c>
      <c r="D164" s="180">
        <v>0</v>
      </c>
      <c r="E164" s="130">
        <v>0</v>
      </c>
      <c r="F164" s="183">
        <v>35000</v>
      </c>
      <c r="G164" s="130">
        <v>0</v>
      </c>
      <c r="H164" s="180">
        <v>0</v>
      </c>
      <c r="I164" s="187">
        <f t="shared" si="5"/>
        <v>35000</v>
      </c>
    </row>
    <row r="165" spans="1:9" ht="31.5" x14ac:dyDescent="0.25">
      <c r="A165" s="177"/>
      <c r="B165" s="169">
        <v>70840440</v>
      </c>
      <c r="C165" s="53" t="s">
        <v>236</v>
      </c>
      <c r="D165" s="180">
        <v>0</v>
      </c>
      <c r="E165" s="130">
        <v>50000</v>
      </c>
      <c r="F165" s="180">
        <v>90000</v>
      </c>
      <c r="G165" s="130">
        <v>0</v>
      </c>
      <c r="H165" s="180">
        <v>0</v>
      </c>
      <c r="I165" s="187">
        <f t="shared" si="5"/>
        <v>140000</v>
      </c>
    </row>
    <row r="166" spans="1:9" ht="31.5" x14ac:dyDescent="0.25">
      <c r="A166" s="177"/>
      <c r="B166" s="169">
        <v>26541386</v>
      </c>
      <c r="C166" s="35" t="s">
        <v>158</v>
      </c>
      <c r="D166" s="180">
        <v>0</v>
      </c>
      <c r="E166" s="130">
        <v>50000</v>
      </c>
      <c r="F166" s="180">
        <v>0</v>
      </c>
      <c r="G166" s="130">
        <v>0</v>
      </c>
      <c r="H166" s="180">
        <v>0</v>
      </c>
      <c r="I166" s="187">
        <f t="shared" si="5"/>
        <v>50000</v>
      </c>
    </row>
    <row r="167" spans="1:9" ht="47.25" x14ac:dyDescent="0.25">
      <c r="A167" s="177"/>
      <c r="B167" s="172">
        <v>26623064</v>
      </c>
      <c r="C167" s="53" t="s">
        <v>257</v>
      </c>
      <c r="D167" s="180">
        <v>0</v>
      </c>
      <c r="E167" s="130">
        <v>60000</v>
      </c>
      <c r="F167" s="180">
        <v>0</v>
      </c>
      <c r="G167" s="130">
        <v>0</v>
      </c>
      <c r="H167" s="180">
        <v>0</v>
      </c>
      <c r="I167" s="187">
        <f t="shared" si="5"/>
        <v>60000</v>
      </c>
    </row>
    <row r="168" spans="1:9" ht="31.5" x14ac:dyDescent="0.25">
      <c r="A168" s="177"/>
      <c r="B168" s="169">
        <v>676535</v>
      </c>
      <c r="C168" s="54" t="s">
        <v>110</v>
      </c>
      <c r="D168" s="180">
        <v>0</v>
      </c>
      <c r="E168" s="130">
        <v>20000</v>
      </c>
      <c r="F168" s="180">
        <v>0</v>
      </c>
      <c r="G168" s="130">
        <v>0</v>
      </c>
      <c r="H168" s="180">
        <v>0</v>
      </c>
      <c r="I168" s="187">
        <f t="shared" si="5"/>
        <v>20000</v>
      </c>
    </row>
    <row r="169" spans="1:9" x14ac:dyDescent="0.25">
      <c r="A169" s="177"/>
      <c r="B169" s="169">
        <v>26548127</v>
      </c>
      <c r="C169" s="54" t="s">
        <v>97</v>
      </c>
      <c r="D169" s="180">
        <v>0</v>
      </c>
      <c r="E169" s="130">
        <v>90000</v>
      </c>
      <c r="F169" s="180">
        <v>0</v>
      </c>
      <c r="G169" s="130">
        <v>0</v>
      </c>
      <c r="H169" s="180">
        <v>0</v>
      </c>
      <c r="I169" s="187">
        <f t="shared" si="5"/>
        <v>90000</v>
      </c>
    </row>
    <row r="170" spans="1:9" x14ac:dyDescent="0.25">
      <c r="A170" s="177"/>
      <c r="B170" s="169">
        <v>26548127</v>
      </c>
      <c r="C170" s="54" t="s">
        <v>97</v>
      </c>
      <c r="D170" s="180">
        <v>0</v>
      </c>
      <c r="E170" s="130">
        <v>90000</v>
      </c>
      <c r="F170" s="180">
        <v>0</v>
      </c>
      <c r="G170" s="130">
        <v>0</v>
      </c>
      <c r="H170" s="180">
        <v>0</v>
      </c>
      <c r="I170" s="187">
        <f t="shared" si="5"/>
        <v>90000</v>
      </c>
    </row>
    <row r="171" spans="1:9" x14ac:dyDescent="0.25">
      <c r="A171" s="177"/>
      <c r="B171" s="169">
        <v>63835037</v>
      </c>
      <c r="C171" s="53" t="s">
        <v>232</v>
      </c>
      <c r="D171" s="180">
        <v>0</v>
      </c>
      <c r="E171" s="130">
        <v>40000</v>
      </c>
      <c r="F171" s="180">
        <v>0</v>
      </c>
      <c r="G171" s="130">
        <v>0</v>
      </c>
      <c r="H171" s="180">
        <v>0</v>
      </c>
      <c r="I171" s="187">
        <f t="shared" si="5"/>
        <v>40000</v>
      </c>
    </row>
    <row r="172" spans="1:9" x14ac:dyDescent="0.25">
      <c r="A172" s="177"/>
      <c r="B172" s="169">
        <v>63835037</v>
      </c>
      <c r="C172" s="53" t="s">
        <v>232</v>
      </c>
      <c r="D172" s="180">
        <v>0</v>
      </c>
      <c r="E172" s="130">
        <v>40000</v>
      </c>
      <c r="F172" s="180">
        <v>0</v>
      </c>
      <c r="G172" s="130">
        <v>0</v>
      </c>
      <c r="H172" s="180">
        <v>0</v>
      </c>
      <c r="I172" s="187">
        <f t="shared" si="5"/>
        <v>40000</v>
      </c>
    </row>
    <row r="173" spans="1:9" ht="31.5" x14ac:dyDescent="0.25">
      <c r="A173" s="177"/>
      <c r="B173" s="169">
        <v>26603233</v>
      </c>
      <c r="C173" s="51" t="s">
        <v>101</v>
      </c>
      <c r="D173" s="180">
        <v>0</v>
      </c>
      <c r="E173" s="130">
        <v>250000</v>
      </c>
      <c r="F173" s="180">
        <v>0</v>
      </c>
      <c r="G173" s="130">
        <v>0</v>
      </c>
      <c r="H173" s="180">
        <v>0</v>
      </c>
      <c r="I173" s="187">
        <f t="shared" si="5"/>
        <v>250000</v>
      </c>
    </row>
    <row r="174" spans="1:9" ht="32.25" thickBot="1" x14ac:dyDescent="0.3">
      <c r="A174" s="188"/>
      <c r="B174" s="171">
        <v>65767659</v>
      </c>
      <c r="C174" s="189" t="s">
        <v>292</v>
      </c>
      <c r="D174" s="181">
        <v>0</v>
      </c>
      <c r="E174" s="186">
        <v>40000</v>
      </c>
      <c r="F174" s="181">
        <v>0</v>
      </c>
      <c r="G174" s="186">
        <v>0</v>
      </c>
      <c r="H174" s="181">
        <v>0</v>
      </c>
      <c r="I174" s="190">
        <f t="shared" si="5"/>
        <v>40000</v>
      </c>
    </row>
    <row r="175" spans="1:9" ht="27" customHeight="1" thickBot="1" x14ac:dyDescent="0.3">
      <c r="A175" s="306" t="s">
        <v>19</v>
      </c>
      <c r="B175" s="307"/>
      <c r="C175" s="308"/>
      <c r="D175" s="191">
        <f t="shared" ref="D175:I175" si="6">SUM(D6:D174)</f>
        <v>19988260</v>
      </c>
      <c r="E175" s="192">
        <f t="shared" si="6"/>
        <v>19187695</v>
      </c>
      <c r="F175" s="191">
        <f t="shared" si="6"/>
        <v>20723754.879999999</v>
      </c>
      <c r="G175" s="192">
        <f t="shared" si="6"/>
        <v>19720000</v>
      </c>
      <c r="H175" s="191">
        <f t="shared" si="6"/>
        <v>22334504</v>
      </c>
      <c r="I175" s="138">
        <f t="shared" si="6"/>
        <v>101954213.88</v>
      </c>
    </row>
    <row r="176" spans="1:9" ht="8.25" customHeight="1" x14ac:dyDescent="0.25">
      <c r="B176" s="42"/>
      <c r="C176" s="91"/>
      <c r="D176" s="86"/>
      <c r="E176" s="48"/>
      <c r="F176" s="48"/>
      <c r="G176" s="48"/>
    </row>
    <row r="177" spans="1:8" x14ac:dyDescent="0.25">
      <c r="A177" s="44" t="s">
        <v>3</v>
      </c>
      <c r="B177" s="44"/>
      <c r="C177" s="92"/>
      <c r="D177" s="83"/>
      <c r="E177" s="74"/>
      <c r="F177" s="74"/>
      <c r="G177" s="74"/>
      <c r="H177" s="74"/>
    </row>
    <row r="178" spans="1:8" ht="15.75" customHeight="1" x14ac:dyDescent="0.25">
      <c r="A178" s="309" t="s">
        <v>4</v>
      </c>
      <c r="B178" s="309"/>
      <c r="C178" s="309"/>
      <c r="D178" s="309"/>
    </row>
    <row r="179" spans="1:8" ht="8.25" customHeight="1" x14ac:dyDescent="0.25">
      <c r="B179" s="45"/>
      <c r="C179" s="92"/>
      <c r="D179" s="87"/>
      <c r="E179" s="107"/>
      <c r="F179" s="71"/>
    </row>
    <row r="180" spans="1:8" ht="15.75" customHeight="1" x14ac:dyDescent="0.25">
      <c r="A180" s="310" t="s">
        <v>2</v>
      </c>
      <c r="B180" s="310"/>
      <c r="C180" s="310"/>
      <c r="D180" s="88"/>
    </row>
    <row r="181" spans="1:8" x14ac:dyDescent="0.25">
      <c r="A181" s="311" t="s">
        <v>5</v>
      </c>
      <c r="B181" s="311"/>
      <c r="C181" s="311"/>
      <c r="D181" s="88"/>
    </row>
    <row r="182" spans="1:8" x14ac:dyDescent="0.25">
      <c r="A182" s="311" t="s">
        <v>6</v>
      </c>
      <c r="B182" s="311"/>
      <c r="C182" s="311"/>
      <c r="D182" s="88"/>
    </row>
    <row r="183" spans="1:8" x14ac:dyDescent="0.25">
      <c r="A183" s="311" t="s">
        <v>7</v>
      </c>
      <c r="B183" s="311"/>
      <c r="C183" s="311"/>
      <c r="D183" s="88"/>
    </row>
    <row r="184" spans="1:8" x14ac:dyDescent="0.25">
      <c r="A184" s="311" t="s">
        <v>8</v>
      </c>
      <c r="B184" s="311"/>
      <c r="C184" s="311"/>
      <c r="D184" s="88"/>
    </row>
    <row r="186" spans="1:8" ht="15.75" customHeight="1" x14ac:dyDescent="0.25">
      <c r="A186" s="309" t="s">
        <v>17</v>
      </c>
      <c r="B186" s="309"/>
      <c r="C186" s="309"/>
      <c r="D186" s="309"/>
    </row>
    <row r="188" spans="1:8" x14ac:dyDescent="0.25">
      <c r="C188" s="105"/>
      <c r="D188" s="105"/>
    </row>
    <row r="189" spans="1:8" x14ac:dyDescent="0.25">
      <c r="C189" s="105"/>
      <c r="D189" s="105"/>
    </row>
    <row r="190" spans="1:8" x14ac:dyDescent="0.25">
      <c r="A190" s="105"/>
      <c r="C190" s="105"/>
      <c r="D190" s="105"/>
    </row>
    <row r="194" ht="37.5" customHeight="1" x14ac:dyDescent="0.25"/>
  </sheetData>
  <mergeCells count="9">
    <mergeCell ref="A175:C175"/>
    <mergeCell ref="A3:I3"/>
    <mergeCell ref="A186:D186"/>
    <mergeCell ref="A178:D178"/>
    <mergeCell ref="A180:C180"/>
    <mergeCell ref="A181:C181"/>
    <mergeCell ref="A182:C182"/>
    <mergeCell ref="A183:C183"/>
    <mergeCell ref="A184:C184"/>
  </mergeCells>
  <printOptions horizontalCentered="1"/>
  <pageMargins left="0.11811023622047245" right="0.11811023622047245" top="0.78740157480314965" bottom="0.78740157480314965" header="0.31496062992125984" footer="0.31496062992125984"/>
  <pageSetup paperSize="8" scale="90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1"/>
  <sheetViews>
    <sheetView zoomScaleNormal="100" workbookViewId="0">
      <selection activeCell="G99" sqref="G99"/>
    </sheetView>
  </sheetViews>
  <sheetFormatPr defaultRowHeight="15.75" x14ac:dyDescent="0.25"/>
  <cols>
    <col min="1" max="1" width="20.5" style="46" customWidth="1"/>
    <col min="2" max="2" width="10.5" style="98" customWidth="1"/>
    <col min="3" max="3" width="40.125" style="58" customWidth="1"/>
    <col min="4" max="4" width="15" style="46" customWidth="1"/>
    <col min="5" max="9" width="13.375" style="46" customWidth="1"/>
    <col min="10" max="10" width="9" style="46"/>
    <col min="12" max="12" width="46.875" bestFit="1" customWidth="1"/>
    <col min="13" max="13" width="13.125" bestFit="1" customWidth="1"/>
  </cols>
  <sheetData>
    <row r="1" spans="1:9" x14ac:dyDescent="0.25">
      <c r="A1" s="33" t="s">
        <v>298</v>
      </c>
      <c r="B1" s="96"/>
      <c r="C1" s="55"/>
    </row>
    <row r="2" spans="1:9" ht="6.75" customHeight="1" x14ac:dyDescent="0.25"/>
    <row r="3" spans="1:9" ht="57" customHeight="1" x14ac:dyDescent="0.3">
      <c r="A3" s="304" t="s">
        <v>10</v>
      </c>
      <c r="B3" s="304"/>
      <c r="C3" s="304"/>
      <c r="D3" s="304"/>
      <c r="E3" s="304"/>
      <c r="F3" s="304"/>
      <c r="G3" s="304"/>
      <c r="H3" s="304"/>
      <c r="I3" s="304"/>
    </row>
    <row r="4" spans="1:9" ht="16.5" thickBot="1" x14ac:dyDescent="0.3">
      <c r="B4" s="97"/>
      <c r="C4" s="56"/>
      <c r="D4" s="40"/>
      <c r="E4" s="47"/>
      <c r="F4" s="47"/>
      <c r="G4" s="47"/>
      <c r="I4" s="98" t="s">
        <v>303</v>
      </c>
    </row>
    <row r="5" spans="1:9" ht="92.25" customHeight="1" thickBot="1" x14ac:dyDescent="0.3">
      <c r="A5" s="149" t="s">
        <v>11</v>
      </c>
      <c r="B5" s="196" t="s">
        <v>0</v>
      </c>
      <c r="C5" s="197" t="s">
        <v>1</v>
      </c>
      <c r="D5" s="135" t="s">
        <v>305</v>
      </c>
      <c r="E5" s="133" t="s">
        <v>13</v>
      </c>
      <c r="F5" s="135" t="s">
        <v>14</v>
      </c>
      <c r="G5" s="133" t="s">
        <v>15</v>
      </c>
      <c r="H5" s="195" t="s">
        <v>16</v>
      </c>
      <c r="I5" s="41" t="s">
        <v>21</v>
      </c>
    </row>
    <row r="6" spans="1:9" ht="47.25" x14ac:dyDescent="0.25">
      <c r="A6" s="217" t="s">
        <v>228</v>
      </c>
      <c r="B6" s="198">
        <v>60072709</v>
      </c>
      <c r="C6" s="199" t="s">
        <v>108</v>
      </c>
      <c r="D6" s="130">
        <v>653000</v>
      </c>
      <c r="E6" s="180">
        <v>250000</v>
      </c>
      <c r="F6" s="142">
        <v>0</v>
      </c>
      <c r="G6" s="180">
        <v>250250</v>
      </c>
      <c r="H6" s="130">
        <v>0</v>
      </c>
      <c r="I6" s="194">
        <f>SUM(D6:H6)</f>
        <v>1153250</v>
      </c>
    </row>
    <row r="7" spans="1:9" x14ac:dyDescent="0.25">
      <c r="A7" s="218"/>
      <c r="B7" s="200">
        <v>69342636</v>
      </c>
      <c r="C7" s="201" t="s">
        <v>48</v>
      </c>
      <c r="D7" s="130">
        <v>600000</v>
      </c>
      <c r="E7" s="180">
        <v>368000</v>
      </c>
      <c r="F7" s="130">
        <v>830000</v>
      </c>
      <c r="G7" s="180">
        <v>830000</v>
      </c>
      <c r="H7" s="130">
        <v>840000</v>
      </c>
      <c r="I7" s="194">
        <f t="shared" ref="I7:I70" si="0">SUM(D7:H7)</f>
        <v>3468000</v>
      </c>
    </row>
    <row r="8" spans="1:9" x14ac:dyDescent="0.25">
      <c r="A8" s="218"/>
      <c r="B8" s="202">
        <v>25755277</v>
      </c>
      <c r="C8" s="199" t="s">
        <v>46</v>
      </c>
      <c r="D8" s="130">
        <v>550000</v>
      </c>
      <c r="E8" s="180">
        <v>600000</v>
      </c>
      <c r="F8" s="130">
        <v>616000</v>
      </c>
      <c r="G8" s="180">
        <v>850000</v>
      </c>
      <c r="H8" s="130">
        <v>1078597</v>
      </c>
      <c r="I8" s="194">
        <f t="shared" si="0"/>
        <v>3694597</v>
      </c>
    </row>
    <row r="9" spans="1:9" x14ac:dyDescent="0.25">
      <c r="A9" s="218"/>
      <c r="B9" s="198">
        <v>68246277</v>
      </c>
      <c r="C9" s="199" t="s">
        <v>47</v>
      </c>
      <c r="D9" s="130">
        <v>500000</v>
      </c>
      <c r="E9" s="180">
        <v>400000</v>
      </c>
      <c r="F9" s="130">
        <v>650000</v>
      </c>
      <c r="G9" s="180">
        <v>850000</v>
      </c>
      <c r="H9" s="130">
        <v>494096</v>
      </c>
      <c r="I9" s="194">
        <f t="shared" si="0"/>
        <v>2894096</v>
      </c>
    </row>
    <row r="10" spans="1:9" x14ac:dyDescent="0.25">
      <c r="A10" s="218"/>
      <c r="B10" s="198">
        <v>49543547</v>
      </c>
      <c r="C10" s="203" t="s">
        <v>205</v>
      </c>
      <c r="D10" s="130">
        <v>500000</v>
      </c>
      <c r="E10" s="180">
        <v>230000</v>
      </c>
      <c r="F10" s="130">
        <v>700000</v>
      </c>
      <c r="G10" s="180">
        <v>0</v>
      </c>
      <c r="H10" s="130">
        <v>392998</v>
      </c>
      <c r="I10" s="194">
        <f t="shared" si="0"/>
        <v>1822998</v>
      </c>
    </row>
    <row r="11" spans="1:9" x14ac:dyDescent="0.25">
      <c r="A11" s="218"/>
      <c r="B11" s="202">
        <v>70828920</v>
      </c>
      <c r="C11" s="199" t="s">
        <v>88</v>
      </c>
      <c r="D11" s="130">
        <v>500000</v>
      </c>
      <c r="E11" s="180">
        <v>0</v>
      </c>
      <c r="F11" s="130">
        <v>0</v>
      </c>
      <c r="G11" s="180">
        <v>0</v>
      </c>
      <c r="H11" s="130">
        <v>93011</v>
      </c>
      <c r="I11" s="194">
        <f t="shared" si="0"/>
        <v>593011</v>
      </c>
    </row>
    <row r="12" spans="1:9" x14ac:dyDescent="0.25">
      <c r="A12" s="218"/>
      <c r="B12" s="204">
        <v>67776779</v>
      </c>
      <c r="C12" s="201" t="s">
        <v>74</v>
      </c>
      <c r="D12" s="130">
        <v>500000</v>
      </c>
      <c r="E12" s="180">
        <v>400000</v>
      </c>
      <c r="F12" s="130">
        <v>395000</v>
      </c>
      <c r="G12" s="180">
        <v>471000</v>
      </c>
      <c r="H12" s="130">
        <v>0</v>
      </c>
      <c r="I12" s="194">
        <f t="shared" si="0"/>
        <v>1766000</v>
      </c>
    </row>
    <row r="13" spans="1:9" x14ac:dyDescent="0.25">
      <c r="A13" s="218"/>
      <c r="B13" s="205">
        <v>26537036</v>
      </c>
      <c r="C13" s="199" t="s">
        <v>92</v>
      </c>
      <c r="D13" s="130">
        <v>500000</v>
      </c>
      <c r="E13" s="180">
        <v>250000</v>
      </c>
      <c r="F13" s="130">
        <v>300000</v>
      </c>
      <c r="G13" s="180">
        <v>350000</v>
      </c>
      <c r="H13" s="130">
        <v>475360</v>
      </c>
      <c r="I13" s="194">
        <f t="shared" si="0"/>
        <v>1875360</v>
      </c>
    </row>
    <row r="14" spans="1:9" x14ac:dyDescent="0.25">
      <c r="A14" s="218"/>
      <c r="B14" s="202">
        <v>65497996</v>
      </c>
      <c r="C14" s="199" t="s">
        <v>61</v>
      </c>
      <c r="D14" s="219">
        <v>470000</v>
      </c>
      <c r="E14" s="180">
        <v>350000</v>
      </c>
      <c r="F14" s="130">
        <v>500000</v>
      </c>
      <c r="G14" s="180">
        <v>628000</v>
      </c>
      <c r="H14" s="130">
        <v>388000</v>
      </c>
      <c r="I14" s="194">
        <f t="shared" si="0"/>
        <v>2336000</v>
      </c>
    </row>
    <row r="15" spans="1:9" x14ac:dyDescent="0.25">
      <c r="A15" s="220"/>
      <c r="B15" s="221">
        <v>64355756</v>
      </c>
      <c r="C15" s="206" t="s">
        <v>286</v>
      </c>
      <c r="D15" s="222">
        <v>439000</v>
      </c>
      <c r="E15" s="180">
        <v>400000</v>
      </c>
      <c r="F15" s="130">
        <v>0</v>
      </c>
      <c r="G15" s="180">
        <v>0</v>
      </c>
      <c r="H15" s="130">
        <v>0</v>
      </c>
      <c r="I15" s="194">
        <f t="shared" si="0"/>
        <v>839000</v>
      </c>
    </row>
    <row r="16" spans="1:9" x14ac:dyDescent="0.25">
      <c r="A16" s="223"/>
      <c r="B16" s="224">
        <v>27038645</v>
      </c>
      <c r="C16" s="206" t="s">
        <v>282</v>
      </c>
      <c r="D16" s="225">
        <v>400000</v>
      </c>
      <c r="E16" s="180">
        <v>350000</v>
      </c>
      <c r="F16" s="130">
        <v>0</v>
      </c>
      <c r="G16" s="180">
        <v>0</v>
      </c>
      <c r="H16" s="130">
        <v>0</v>
      </c>
      <c r="I16" s="194">
        <f t="shared" si="0"/>
        <v>750000</v>
      </c>
    </row>
    <row r="17" spans="1:9" x14ac:dyDescent="0.25">
      <c r="A17" s="223"/>
      <c r="B17" s="202">
        <v>65341511</v>
      </c>
      <c r="C17" s="199" t="s">
        <v>54</v>
      </c>
      <c r="D17" s="222">
        <v>400000</v>
      </c>
      <c r="E17" s="180">
        <v>400000</v>
      </c>
      <c r="F17" s="130">
        <v>819000</v>
      </c>
      <c r="G17" s="180">
        <v>700000</v>
      </c>
      <c r="H17" s="130">
        <v>811904</v>
      </c>
      <c r="I17" s="194">
        <f t="shared" si="0"/>
        <v>3130904</v>
      </c>
    </row>
    <row r="18" spans="1:9" x14ac:dyDescent="0.25">
      <c r="A18" s="223"/>
      <c r="B18" s="204">
        <v>68974922</v>
      </c>
      <c r="C18" s="201" t="s">
        <v>199</v>
      </c>
      <c r="D18" s="222">
        <v>400000</v>
      </c>
      <c r="E18" s="180">
        <v>0</v>
      </c>
      <c r="F18" s="130">
        <v>0</v>
      </c>
      <c r="G18" s="180">
        <v>0</v>
      </c>
      <c r="H18" s="130">
        <v>244935</v>
      </c>
      <c r="I18" s="194">
        <f t="shared" si="0"/>
        <v>644935</v>
      </c>
    </row>
    <row r="19" spans="1:9" x14ac:dyDescent="0.25">
      <c r="A19" s="223"/>
      <c r="B19" s="198">
        <v>68145209</v>
      </c>
      <c r="C19" s="199" t="s">
        <v>103</v>
      </c>
      <c r="D19" s="130">
        <v>372000</v>
      </c>
      <c r="E19" s="180">
        <v>200000</v>
      </c>
      <c r="F19" s="130">
        <v>312000</v>
      </c>
      <c r="G19" s="180">
        <v>268780</v>
      </c>
      <c r="H19" s="130">
        <v>238897</v>
      </c>
      <c r="I19" s="194">
        <f t="shared" si="0"/>
        <v>1391677</v>
      </c>
    </row>
    <row r="20" spans="1:9" x14ac:dyDescent="0.25">
      <c r="A20" s="223"/>
      <c r="B20" s="200">
        <v>73633992</v>
      </c>
      <c r="C20" s="207" t="s">
        <v>285</v>
      </c>
      <c r="D20" s="130">
        <v>350000</v>
      </c>
      <c r="E20" s="180">
        <v>280000</v>
      </c>
      <c r="F20" s="130">
        <v>0</v>
      </c>
      <c r="G20" s="180">
        <v>0</v>
      </c>
      <c r="H20" s="130">
        <v>0</v>
      </c>
      <c r="I20" s="194">
        <f t="shared" si="0"/>
        <v>630000</v>
      </c>
    </row>
    <row r="21" spans="1:9" x14ac:dyDescent="0.25">
      <c r="A21" s="223"/>
      <c r="B21" s="202">
        <v>202380</v>
      </c>
      <c r="C21" s="208" t="s">
        <v>284</v>
      </c>
      <c r="D21" s="222">
        <v>350000</v>
      </c>
      <c r="E21" s="180">
        <v>0</v>
      </c>
      <c r="F21" s="130">
        <v>0</v>
      </c>
      <c r="G21" s="180">
        <v>0</v>
      </c>
      <c r="H21" s="130">
        <v>0</v>
      </c>
      <c r="I21" s="194">
        <f t="shared" si="0"/>
        <v>350000</v>
      </c>
    </row>
    <row r="22" spans="1:9" x14ac:dyDescent="0.25">
      <c r="A22" s="223"/>
      <c r="B22" s="226">
        <v>41881133</v>
      </c>
      <c r="C22" s="209" t="s">
        <v>283</v>
      </c>
      <c r="D22" s="130">
        <v>345000</v>
      </c>
      <c r="E22" s="180">
        <v>0</v>
      </c>
      <c r="F22" s="130">
        <v>0</v>
      </c>
      <c r="G22" s="180">
        <v>0</v>
      </c>
      <c r="H22" s="130">
        <v>0</v>
      </c>
      <c r="I22" s="194">
        <f t="shared" si="0"/>
        <v>345000</v>
      </c>
    </row>
    <row r="23" spans="1:9" x14ac:dyDescent="0.25">
      <c r="A23" s="223"/>
      <c r="B23" s="224">
        <v>27038645</v>
      </c>
      <c r="C23" s="206" t="s">
        <v>282</v>
      </c>
      <c r="D23" s="130">
        <v>340000</v>
      </c>
      <c r="E23" s="180">
        <v>250000</v>
      </c>
      <c r="F23" s="130">
        <v>0</v>
      </c>
      <c r="G23" s="180">
        <v>0</v>
      </c>
      <c r="H23" s="130">
        <v>0</v>
      </c>
      <c r="I23" s="194">
        <f t="shared" si="0"/>
        <v>590000</v>
      </c>
    </row>
    <row r="24" spans="1:9" x14ac:dyDescent="0.25">
      <c r="A24" s="223"/>
      <c r="B24" s="226">
        <v>570931</v>
      </c>
      <c r="C24" s="209" t="s">
        <v>241</v>
      </c>
      <c r="D24" s="130">
        <v>335000</v>
      </c>
      <c r="E24" s="180">
        <v>150000</v>
      </c>
      <c r="F24" s="130">
        <v>258000</v>
      </c>
      <c r="G24" s="180">
        <v>0</v>
      </c>
      <c r="H24" s="130">
        <v>0</v>
      </c>
      <c r="I24" s="194">
        <f t="shared" si="0"/>
        <v>743000</v>
      </c>
    </row>
    <row r="25" spans="1:9" x14ac:dyDescent="0.25">
      <c r="A25" s="223"/>
      <c r="B25" s="202">
        <v>44225512</v>
      </c>
      <c r="C25" s="208" t="s">
        <v>96</v>
      </c>
      <c r="D25" s="130">
        <v>320000</v>
      </c>
      <c r="E25" s="180">
        <v>300000</v>
      </c>
      <c r="F25" s="130">
        <v>417000</v>
      </c>
      <c r="G25" s="180">
        <v>331000</v>
      </c>
      <c r="H25" s="130">
        <v>0</v>
      </c>
      <c r="I25" s="194">
        <f t="shared" si="0"/>
        <v>1368000</v>
      </c>
    </row>
    <row r="26" spans="1:9" x14ac:dyDescent="0.25">
      <c r="A26" s="223"/>
      <c r="B26" s="198">
        <v>66181127</v>
      </c>
      <c r="C26" s="208" t="s">
        <v>93</v>
      </c>
      <c r="D26" s="130">
        <v>300000</v>
      </c>
      <c r="E26" s="180">
        <v>325000</v>
      </c>
      <c r="F26" s="130">
        <v>247000</v>
      </c>
      <c r="G26" s="180">
        <v>349000</v>
      </c>
      <c r="H26" s="130">
        <v>0</v>
      </c>
      <c r="I26" s="194">
        <f t="shared" si="0"/>
        <v>1221000</v>
      </c>
    </row>
    <row r="27" spans="1:9" x14ac:dyDescent="0.25">
      <c r="A27" s="223"/>
      <c r="B27" s="198">
        <v>68954221</v>
      </c>
      <c r="C27" s="210" t="s">
        <v>281</v>
      </c>
      <c r="D27" s="130">
        <v>300000</v>
      </c>
      <c r="E27" s="180">
        <v>300000</v>
      </c>
      <c r="F27" s="130">
        <v>0</v>
      </c>
      <c r="G27" s="180">
        <v>0</v>
      </c>
      <c r="H27" s="130">
        <v>0</v>
      </c>
      <c r="I27" s="194">
        <f t="shared" si="0"/>
        <v>600000</v>
      </c>
    </row>
    <row r="28" spans="1:9" x14ac:dyDescent="0.25">
      <c r="A28" s="223"/>
      <c r="B28" s="227">
        <v>60042249</v>
      </c>
      <c r="C28" s="211" t="s">
        <v>280</v>
      </c>
      <c r="D28" s="130">
        <v>300000</v>
      </c>
      <c r="E28" s="180">
        <v>0</v>
      </c>
      <c r="F28" s="130">
        <v>0</v>
      </c>
      <c r="G28" s="180">
        <v>0</v>
      </c>
      <c r="H28" s="130">
        <v>0</v>
      </c>
      <c r="I28" s="194">
        <f t="shared" si="0"/>
        <v>300000</v>
      </c>
    </row>
    <row r="29" spans="1:9" x14ac:dyDescent="0.25">
      <c r="A29" s="223"/>
      <c r="B29" s="202">
        <v>25852345</v>
      </c>
      <c r="C29" s="199" t="s">
        <v>94</v>
      </c>
      <c r="D29" s="130">
        <v>293000</v>
      </c>
      <c r="E29" s="180">
        <v>250000</v>
      </c>
      <c r="F29" s="130">
        <v>0</v>
      </c>
      <c r="G29" s="180">
        <v>340000</v>
      </c>
      <c r="H29" s="130">
        <v>305000</v>
      </c>
      <c r="I29" s="194">
        <f t="shared" si="0"/>
        <v>1188000</v>
      </c>
    </row>
    <row r="30" spans="1:9" x14ac:dyDescent="0.25">
      <c r="A30" s="223"/>
      <c r="B30" s="202">
        <v>26550334</v>
      </c>
      <c r="C30" s="199" t="s">
        <v>107</v>
      </c>
      <c r="D30" s="130">
        <v>288000</v>
      </c>
      <c r="E30" s="180">
        <v>274000</v>
      </c>
      <c r="F30" s="130">
        <v>277000</v>
      </c>
      <c r="G30" s="180">
        <v>252000</v>
      </c>
      <c r="H30" s="130">
        <v>252776</v>
      </c>
      <c r="I30" s="194">
        <f t="shared" si="0"/>
        <v>1343776</v>
      </c>
    </row>
    <row r="31" spans="1:9" x14ac:dyDescent="0.25">
      <c r="A31" s="223"/>
      <c r="B31" s="227">
        <v>69610371</v>
      </c>
      <c r="C31" s="212" t="s">
        <v>279</v>
      </c>
      <c r="D31" s="130">
        <v>274000</v>
      </c>
      <c r="E31" s="180">
        <v>0</v>
      </c>
      <c r="F31" s="130">
        <v>0</v>
      </c>
      <c r="G31" s="180">
        <v>0</v>
      </c>
      <c r="H31" s="130">
        <v>0</v>
      </c>
      <c r="I31" s="194">
        <f t="shared" si="0"/>
        <v>274000</v>
      </c>
    </row>
    <row r="32" spans="1:9" x14ac:dyDescent="0.25">
      <c r="A32" s="223"/>
      <c r="B32" s="202">
        <v>25154621</v>
      </c>
      <c r="C32" s="199" t="s">
        <v>71</v>
      </c>
      <c r="D32" s="130">
        <v>270000</v>
      </c>
      <c r="E32" s="180">
        <v>270000</v>
      </c>
      <c r="F32" s="130">
        <v>421000</v>
      </c>
      <c r="G32" s="180">
        <v>480000</v>
      </c>
      <c r="H32" s="130">
        <v>337948</v>
      </c>
      <c r="I32" s="194">
        <f t="shared" si="0"/>
        <v>1778948</v>
      </c>
    </row>
    <row r="33" spans="1:9" x14ac:dyDescent="0.25">
      <c r="A33" s="223"/>
      <c r="B33" s="198">
        <v>26613468</v>
      </c>
      <c r="C33" s="203" t="s">
        <v>278</v>
      </c>
      <c r="D33" s="130">
        <v>255000</v>
      </c>
      <c r="E33" s="180">
        <v>0</v>
      </c>
      <c r="F33" s="130">
        <v>0</v>
      </c>
      <c r="G33" s="180">
        <v>0</v>
      </c>
      <c r="H33" s="130">
        <v>0</v>
      </c>
      <c r="I33" s="194">
        <f t="shared" si="0"/>
        <v>255000</v>
      </c>
    </row>
    <row r="34" spans="1:9" x14ac:dyDescent="0.25">
      <c r="A34" s="223"/>
      <c r="B34" s="198">
        <v>47997885</v>
      </c>
      <c r="C34" s="199" t="s">
        <v>87</v>
      </c>
      <c r="D34" s="130">
        <v>250000</v>
      </c>
      <c r="E34" s="180">
        <v>400000</v>
      </c>
      <c r="F34" s="130">
        <v>400000</v>
      </c>
      <c r="G34" s="180">
        <v>400000</v>
      </c>
      <c r="H34" s="130">
        <v>700000</v>
      </c>
      <c r="I34" s="194">
        <f t="shared" si="0"/>
        <v>2150000</v>
      </c>
    </row>
    <row r="35" spans="1:9" x14ac:dyDescent="0.25">
      <c r="A35" s="223"/>
      <c r="B35" s="198">
        <v>44990260</v>
      </c>
      <c r="C35" s="199" t="s">
        <v>244</v>
      </c>
      <c r="D35" s="130">
        <v>250000</v>
      </c>
      <c r="E35" s="180">
        <v>250000</v>
      </c>
      <c r="F35" s="130">
        <v>200000</v>
      </c>
      <c r="G35" s="180">
        <v>0</v>
      </c>
      <c r="H35" s="130">
        <v>0</v>
      </c>
      <c r="I35" s="194">
        <f t="shared" si="0"/>
        <v>700000</v>
      </c>
    </row>
    <row r="36" spans="1:9" x14ac:dyDescent="0.25">
      <c r="A36" s="223"/>
      <c r="B36" s="202">
        <v>73635502</v>
      </c>
      <c r="C36" s="199" t="s">
        <v>50</v>
      </c>
      <c r="D36" s="130">
        <v>217000</v>
      </c>
      <c r="E36" s="180">
        <v>100000</v>
      </c>
      <c r="F36" s="130">
        <v>441000</v>
      </c>
      <c r="G36" s="180">
        <v>776550</v>
      </c>
      <c r="H36" s="130">
        <v>1235146</v>
      </c>
      <c r="I36" s="194">
        <f t="shared" si="0"/>
        <v>2769696</v>
      </c>
    </row>
    <row r="37" spans="1:9" x14ac:dyDescent="0.25">
      <c r="A37" s="223"/>
      <c r="B37" s="202">
        <v>26370417</v>
      </c>
      <c r="C37" s="199" t="s">
        <v>95</v>
      </c>
      <c r="D37" s="130">
        <v>200000</v>
      </c>
      <c r="E37" s="180">
        <v>100000</v>
      </c>
      <c r="F37" s="130">
        <v>350000</v>
      </c>
      <c r="G37" s="180">
        <v>340000</v>
      </c>
      <c r="H37" s="130">
        <v>384459</v>
      </c>
      <c r="I37" s="194">
        <f t="shared" si="0"/>
        <v>1374459</v>
      </c>
    </row>
    <row r="38" spans="1:9" x14ac:dyDescent="0.25">
      <c r="A38" s="223"/>
      <c r="B38" s="226">
        <v>70645671</v>
      </c>
      <c r="C38" s="213" t="s">
        <v>277</v>
      </c>
      <c r="D38" s="130">
        <v>200000</v>
      </c>
      <c r="E38" s="180">
        <v>0</v>
      </c>
      <c r="F38" s="130">
        <v>0</v>
      </c>
      <c r="G38" s="180">
        <v>0</v>
      </c>
      <c r="H38" s="130">
        <v>0</v>
      </c>
      <c r="I38" s="194">
        <f t="shared" si="0"/>
        <v>200000</v>
      </c>
    </row>
    <row r="39" spans="1:9" x14ac:dyDescent="0.25">
      <c r="A39" s="223"/>
      <c r="B39" s="202">
        <v>60557621</v>
      </c>
      <c r="C39" s="199" t="s">
        <v>240</v>
      </c>
      <c r="D39" s="130">
        <v>200000</v>
      </c>
      <c r="E39" s="180">
        <v>200000</v>
      </c>
      <c r="F39" s="130">
        <v>150000</v>
      </c>
      <c r="G39" s="180">
        <v>0</v>
      </c>
      <c r="H39" s="130">
        <v>0</v>
      </c>
      <c r="I39" s="194">
        <f t="shared" si="0"/>
        <v>550000</v>
      </c>
    </row>
    <row r="40" spans="1:9" x14ac:dyDescent="0.25">
      <c r="A40" s="223"/>
      <c r="B40" s="227">
        <v>46416463</v>
      </c>
      <c r="C40" s="213" t="s">
        <v>243</v>
      </c>
      <c r="D40" s="130">
        <v>200000</v>
      </c>
      <c r="E40" s="180">
        <v>150000</v>
      </c>
      <c r="F40" s="130">
        <v>198000</v>
      </c>
      <c r="G40" s="180">
        <v>0</v>
      </c>
      <c r="H40" s="130">
        <v>0</v>
      </c>
      <c r="I40" s="194">
        <f t="shared" si="0"/>
        <v>548000</v>
      </c>
    </row>
    <row r="41" spans="1:9" x14ac:dyDescent="0.25">
      <c r="A41" s="223"/>
      <c r="B41" s="227">
        <v>46797572</v>
      </c>
      <c r="C41" s="212" t="s">
        <v>276</v>
      </c>
      <c r="D41" s="130">
        <v>200000</v>
      </c>
      <c r="E41" s="180">
        <v>0</v>
      </c>
      <c r="F41" s="130">
        <v>0</v>
      </c>
      <c r="G41" s="180">
        <v>0</v>
      </c>
      <c r="H41" s="130">
        <v>0</v>
      </c>
      <c r="I41" s="194">
        <f t="shared" si="0"/>
        <v>200000</v>
      </c>
    </row>
    <row r="42" spans="1:9" x14ac:dyDescent="0.25">
      <c r="A42" s="223"/>
      <c r="B42" s="200">
        <v>73633178</v>
      </c>
      <c r="C42" s="201" t="s">
        <v>137</v>
      </c>
      <c r="D42" s="130">
        <v>200000</v>
      </c>
      <c r="E42" s="180">
        <v>250000</v>
      </c>
      <c r="F42" s="130">
        <v>0</v>
      </c>
      <c r="G42" s="180">
        <v>0</v>
      </c>
      <c r="H42" s="130">
        <v>0</v>
      </c>
      <c r="I42" s="194">
        <f t="shared" si="0"/>
        <v>450000</v>
      </c>
    </row>
    <row r="43" spans="1:9" x14ac:dyDescent="0.25">
      <c r="A43" s="223"/>
      <c r="B43" s="226">
        <v>68402686</v>
      </c>
      <c r="C43" s="213" t="s">
        <v>275</v>
      </c>
      <c r="D43" s="130">
        <v>192000</v>
      </c>
      <c r="E43" s="180">
        <v>0</v>
      </c>
      <c r="F43" s="130">
        <v>0</v>
      </c>
      <c r="G43" s="180">
        <v>0</v>
      </c>
      <c r="H43" s="130">
        <v>0</v>
      </c>
      <c r="I43" s="194">
        <f t="shared" si="0"/>
        <v>192000</v>
      </c>
    </row>
    <row r="44" spans="1:9" x14ac:dyDescent="0.25">
      <c r="A44" s="223"/>
      <c r="B44" s="227">
        <v>27004295</v>
      </c>
      <c r="C44" s="212" t="s">
        <v>274</v>
      </c>
      <c r="D44" s="130">
        <v>160000</v>
      </c>
      <c r="E44" s="180">
        <v>0</v>
      </c>
      <c r="F44" s="130">
        <v>0</v>
      </c>
      <c r="G44" s="180">
        <v>0</v>
      </c>
      <c r="H44" s="130">
        <v>0</v>
      </c>
      <c r="I44" s="194">
        <f t="shared" si="0"/>
        <v>160000</v>
      </c>
    </row>
    <row r="45" spans="1:9" x14ac:dyDescent="0.25">
      <c r="A45" s="223"/>
      <c r="B45" s="198">
        <v>67440185</v>
      </c>
      <c r="C45" s="203" t="s">
        <v>123</v>
      </c>
      <c r="D45" s="130">
        <v>152000</v>
      </c>
      <c r="E45" s="180">
        <v>200000</v>
      </c>
      <c r="F45" s="130">
        <v>224000</v>
      </c>
      <c r="G45" s="180">
        <v>198840</v>
      </c>
      <c r="H45" s="130">
        <v>152000</v>
      </c>
      <c r="I45" s="194">
        <f t="shared" si="0"/>
        <v>926840</v>
      </c>
    </row>
    <row r="46" spans="1:9" x14ac:dyDescent="0.25">
      <c r="A46" s="223"/>
      <c r="B46" s="227">
        <v>26590735</v>
      </c>
      <c r="C46" s="212" t="s">
        <v>273</v>
      </c>
      <c r="D46" s="130">
        <v>150000</v>
      </c>
      <c r="E46" s="180">
        <v>0</v>
      </c>
      <c r="F46" s="130">
        <v>0</v>
      </c>
      <c r="G46" s="180">
        <v>0</v>
      </c>
      <c r="H46" s="130">
        <v>0</v>
      </c>
      <c r="I46" s="194">
        <f t="shared" si="0"/>
        <v>150000</v>
      </c>
    </row>
    <row r="47" spans="1:9" x14ac:dyDescent="0.25">
      <c r="A47" s="223"/>
      <c r="B47" s="227">
        <v>68208944</v>
      </c>
      <c r="C47" s="212" t="s">
        <v>272</v>
      </c>
      <c r="D47" s="130">
        <v>150000</v>
      </c>
      <c r="E47" s="180">
        <v>0</v>
      </c>
      <c r="F47" s="130">
        <v>0</v>
      </c>
      <c r="G47" s="180">
        <v>0</v>
      </c>
      <c r="H47" s="130">
        <v>0</v>
      </c>
      <c r="I47" s="194">
        <f t="shared" si="0"/>
        <v>150000</v>
      </c>
    </row>
    <row r="48" spans="1:9" x14ac:dyDescent="0.25">
      <c r="A48" s="223"/>
      <c r="B48" s="227">
        <v>67982930</v>
      </c>
      <c r="C48" s="212" t="s">
        <v>271</v>
      </c>
      <c r="D48" s="130">
        <v>150000</v>
      </c>
      <c r="E48" s="180">
        <v>100000</v>
      </c>
      <c r="F48" s="130">
        <v>0</v>
      </c>
      <c r="G48" s="180">
        <v>0</v>
      </c>
      <c r="H48" s="130">
        <v>0</v>
      </c>
      <c r="I48" s="194">
        <f t="shared" si="0"/>
        <v>250000</v>
      </c>
    </row>
    <row r="49" spans="1:9" x14ac:dyDescent="0.25">
      <c r="A49" s="223"/>
      <c r="B49" s="224">
        <v>45238642</v>
      </c>
      <c r="C49" s="214" t="s">
        <v>270</v>
      </c>
      <c r="D49" s="130">
        <v>150000</v>
      </c>
      <c r="E49" s="180">
        <v>0</v>
      </c>
      <c r="F49" s="130">
        <v>0</v>
      </c>
      <c r="G49" s="180">
        <v>0</v>
      </c>
      <c r="H49" s="130">
        <v>0</v>
      </c>
      <c r="I49" s="194">
        <f t="shared" si="0"/>
        <v>150000</v>
      </c>
    </row>
    <row r="50" spans="1:9" x14ac:dyDescent="0.25">
      <c r="A50" s="223"/>
      <c r="B50" s="227">
        <v>68975244</v>
      </c>
      <c r="C50" s="212" t="s">
        <v>269</v>
      </c>
      <c r="D50" s="130">
        <v>150000</v>
      </c>
      <c r="E50" s="180">
        <v>0</v>
      </c>
      <c r="F50" s="130">
        <v>0</v>
      </c>
      <c r="G50" s="180">
        <v>0</v>
      </c>
      <c r="H50" s="130">
        <v>0</v>
      </c>
      <c r="I50" s="194">
        <f t="shared" si="0"/>
        <v>150000</v>
      </c>
    </row>
    <row r="51" spans="1:9" x14ac:dyDescent="0.25">
      <c r="A51" s="223"/>
      <c r="B51" s="198">
        <v>26617013</v>
      </c>
      <c r="C51" s="199" t="s">
        <v>102</v>
      </c>
      <c r="D51" s="130">
        <v>100000</v>
      </c>
      <c r="E51" s="180">
        <v>175000</v>
      </c>
      <c r="F51" s="130">
        <v>240000</v>
      </c>
      <c r="G51" s="180">
        <v>285000</v>
      </c>
      <c r="H51" s="130">
        <v>270742</v>
      </c>
      <c r="I51" s="194">
        <f t="shared" si="0"/>
        <v>1070742</v>
      </c>
    </row>
    <row r="52" spans="1:9" x14ac:dyDescent="0.25">
      <c r="A52" s="223"/>
      <c r="B52" s="227">
        <v>65761073</v>
      </c>
      <c r="C52" s="212" t="s">
        <v>268</v>
      </c>
      <c r="D52" s="130">
        <v>100000</v>
      </c>
      <c r="E52" s="180">
        <v>0</v>
      </c>
      <c r="F52" s="130">
        <v>0</v>
      </c>
      <c r="G52" s="180">
        <v>0</v>
      </c>
      <c r="H52" s="130">
        <v>0</v>
      </c>
      <c r="I52" s="194">
        <f t="shared" si="0"/>
        <v>100000</v>
      </c>
    </row>
    <row r="53" spans="1:9" x14ac:dyDescent="0.25">
      <c r="A53" s="223"/>
      <c r="B53" s="227">
        <v>66181399</v>
      </c>
      <c r="C53" s="212" t="s">
        <v>267</v>
      </c>
      <c r="D53" s="130">
        <v>100000</v>
      </c>
      <c r="E53" s="180">
        <v>0</v>
      </c>
      <c r="F53" s="130">
        <v>0</v>
      </c>
      <c r="G53" s="180">
        <v>0</v>
      </c>
      <c r="H53" s="130">
        <v>0</v>
      </c>
      <c r="I53" s="194">
        <f t="shared" si="0"/>
        <v>100000</v>
      </c>
    </row>
    <row r="54" spans="1:9" x14ac:dyDescent="0.25">
      <c r="A54" s="223"/>
      <c r="B54" s="224">
        <v>60557621</v>
      </c>
      <c r="C54" s="214" t="s">
        <v>249</v>
      </c>
      <c r="D54" s="130">
        <v>100000</v>
      </c>
      <c r="E54" s="180">
        <v>150000</v>
      </c>
      <c r="F54" s="130">
        <v>0</v>
      </c>
      <c r="G54" s="180">
        <v>0</v>
      </c>
      <c r="H54" s="130">
        <v>0</v>
      </c>
      <c r="I54" s="194">
        <f t="shared" si="0"/>
        <v>250000</v>
      </c>
    </row>
    <row r="55" spans="1:9" x14ac:dyDescent="0.25">
      <c r="A55" s="223"/>
      <c r="B55" s="227">
        <v>70236445</v>
      </c>
      <c r="C55" s="212" t="s">
        <v>266</v>
      </c>
      <c r="D55" s="130">
        <v>100000</v>
      </c>
      <c r="E55" s="180">
        <v>150000</v>
      </c>
      <c r="F55" s="130">
        <v>0</v>
      </c>
      <c r="G55" s="180">
        <v>0</v>
      </c>
      <c r="H55" s="130">
        <v>0</v>
      </c>
      <c r="I55" s="194">
        <f t="shared" si="0"/>
        <v>250000</v>
      </c>
    </row>
    <row r="56" spans="1:9" x14ac:dyDescent="0.25">
      <c r="A56" s="223"/>
      <c r="B56" s="227">
        <v>26529122</v>
      </c>
      <c r="C56" s="212" t="s">
        <v>265</v>
      </c>
      <c r="D56" s="130">
        <v>100000</v>
      </c>
      <c r="E56" s="180">
        <v>50000</v>
      </c>
      <c r="F56" s="130">
        <v>0</v>
      </c>
      <c r="G56" s="180">
        <v>0</v>
      </c>
      <c r="H56" s="130">
        <v>0</v>
      </c>
      <c r="I56" s="194">
        <f t="shared" si="0"/>
        <v>150000</v>
      </c>
    </row>
    <row r="57" spans="1:9" x14ac:dyDescent="0.25">
      <c r="A57" s="223"/>
      <c r="B57" s="198">
        <v>45235201</v>
      </c>
      <c r="C57" s="203" t="s">
        <v>207</v>
      </c>
      <c r="D57" s="130">
        <v>98000</v>
      </c>
      <c r="E57" s="180">
        <v>145000</v>
      </c>
      <c r="F57" s="130">
        <v>0</v>
      </c>
      <c r="G57" s="180">
        <v>0</v>
      </c>
      <c r="H57" s="130">
        <v>47885</v>
      </c>
      <c r="I57" s="194">
        <f t="shared" si="0"/>
        <v>290885</v>
      </c>
    </row>
    <row r="58" spans="1:9" x14ac:dyDescent="0.25">
      <c r="A58" s="223"/>
      <c r="B58" s="227">
        <v>65650701</v>
      </c>
      <c r="C58" s="212" t="s">
        <v>251</v>
      </c>
      <c r="D58" s="130">
        <v>82000</v>
      </c>
      <c r="E58" s="180">
        <v>200000</v>
      </c>
      <c r="F58" s="130">
        <v>0</v>
      </c>
      <c r="G58" s="180">
        <v>0</v>
      </c>
      <c r="H58" s="130">
        <v>0</v>
      </c>
      <c r="I58" s="194">
        <f t="shared" si="0"/>
        <v>282000</v>
      </c>
    </row>
    <row r="59" spans="1:9" x14ac:dyDescent="0.25">
      <c r="A59" s="223"/>
      <c r="B59" s="227">
        <v>65650701</v>
      </c>
      <c r="C59" s="212" t="s">
        <v>251</v>
      </c>
      <c r="D59" s="130">
        <v>70000</v>
      </c>
      <c r="E59" s="180">
        <v>100000</v>
      </c>
      <c r="F59" s="130">
        <v>0</v>
      </c>
      <c r="G59" s="180">
        <v>0</v>
      </c>
      <c r="H59" s="130">
        <v>0</v>
      </c>
      <c r="I59" s="194">
        <f t="shared" si="0"/>
        <v>170000</v>
      </c>
    </row>
    <row r="60" spans="1:9" x14ac:dyDescent="0.25">
      <c r="A60" s="223"/>
      <c r="B60" s="202">
        <v>26370417</v>
      </c>
      <c r="C60" s="199" t="s">
        <v>264</v>
      </c>
      <c r="D60" s="130">
        <v>42000</v>
      </c>
      <c r="E60" s="180">
        <v>0</v>
      </c>
      <c r="F60" s="130">
        <v>0</v>
      </c>
      <c r="G60" s="180">
        <v>0</v>
      </c>
      <c r="H60" s="130">
        <v>0</v>
      </c>
      <c r="I60" s="194">
        <f t="shared" si="0"/>
        <v>42000</v>
      </c>
    </row>
    <row r="61" spans="1:9" x14ac:dyDescent="0.25">
      <c r="A61" s="223"/>
      <c r="B61" s="202">
        <v>70599963</v>
      </c>
      <c r="C61" s="199" t="s">
        <v>66</v>
      </c>
      <c r="D61" s="130">
        <v>0</v>
      </c>
      <c r="E61" s="180">
        <v>630000</v>
      </c>
      <c r="F61" s="130">
        <v>700000</v>
      </c>
      <c r="G61" s="180">
        <v>600000</v>
      </c>
      <c r="H61" s="130">
        <v>0</v>
      </c>
      <c r="I61" s="194">
        <f t="shared" si="0"/>
        <v>1930000</v>
      </c>
    </row>
    <row r="62" spans="1:9" x14ac:dyDescent="0.25">
      <c r="A62" s="223"/>
      <c r="B62" s="204">
        <v>65348893</v>
      </c>
      <c r="C62" s="201" t="s">
        <v>78</v>
      </c>
      <c r="D62" s="130">
        <v>0</v>
      </c>
      <c r="E62" s="180">
        <v>382000</v>
      </c>
      <c r="F62" s="130">
        <v>0</v>
      </c>
      <c r="G62" s="180">
        <v>450000</v>
      </c>
      <c r="H62" s="130">
        <v>375191</v>
      </c>
      <c r="I62" s="194">
        <f t="shared" si="0"/>
        <v>1207191</v>
      </c>
    </row>
    <row r="63" spans="1:9" x14ac:dyDescent="0.25">
      <c r="A63" s="223"/>
      <c r="B63" s="198">
        <v>47997885</v>
      </c>
      <c r="C63" s="199" t="s">
        <v>87</v>
      </c>
      <c r="D63" s="130">
        <v>0</v>
      </c>
      <c r="E63" s="180">
        <v>0</v>
      </c>
      <c r="F63" s="130">
        <v>0</v>
      </c>
      <c r="G63" s="180">
        <v>0</v>
      </c>
      <c r="H63" s="130">
        <v>105000</v>
      </c>
      <c r="I63" s="194">
        <f t="shared" si="0"/>
        <v>105000</v>
      </c>
    </row>
    <row r="64" spans="1:9" x14ac:dyDescent="0.25">
      <c r="A64" s="223"/>
      <c r="B64" s="202">
        <v>70828920</v>
      </c>
      <c r="C64" s="199" t="s">
        <v>88</v>
      </c>
      <c r="D64" s="130">
        <v>0</v>
      </c>
      <c r="E64" s="180">
        <v>0</v>
      </c>
      <c r="F64" s="130">
        <v>0</v>
      </c>
      <c r="G64" s="180">
        <v>400000</v>
      </c>
      <c r="H64" s="130">
        <v>393723</v>
      </c>
      <c r="I64" s="194">
        <f t="shared" si="0"/>
        <v>793723</v>
      </c>
    </row>
    <row r="65" spans="1:9" x14ac:dyDescent="0.25">
      <c r="A65" s="223"/>
      <c r="B65" s="202">
        <v>25755277</v>
      </c>
      <c r="C65" s="199" t="s">
        <v>46</v>
      </c>
      <c r="D65" s="130">
        <v>0</v>
      </c>
      <c r="E65" s="180">
        <v>300000</v>
      </c>
      <c r="F65" s="130">
        <v>377000</v>
      </c>
      <c r="G65" s="180">
        <v>377000</v>
      </c>
      <c r="H65" s="130">
        <v>0</v>
      </c>
      <c r="I65" s="194">
        <f t="shared" si="0"/>
        <v>1054000</v>
      </c>
    </row>
    <row r="66" spans="1:9" x14ac:dyDescent="0.25">
      <c r="A66" s="223"/>
      <c r="B66" s="202">
        <v>26107287</v>
      </c>
      <c r="C66" s="199" t="s">
        <v>91</v>
      </c>
      <c r="D66" s="130">
        <v>0</v>
      </c>
      <c r="E66" s="180">
        <v>300000</v>
      </c>
      <c r="F66" s="130">
        <v>230000</v>
      </c>
      <c r="G66" s="180">
        <v>350000</v>
      </c>
      <c r="H66" s="130">
        <v>355280</v>
      </c>
      <c r="I66" s="194">
        <f t="shared" si="0"/>
        <v>1235280</v>
      </c>
    </row>
    <row r="67" spans="1:9" x14ac:dyDescent="0.25">
      <c r="A67" s="223"/>
      <c r="B67" s="202">
        <v>25852345</v>
      </c>
      <c r="C67" s="199" t="s">
        <v>94</v>
      </c>
      <c r="D67" s="130">
        <v>0</v>
      </c>
      <c r="E67" s="180">
        <v>0</v>
      </c>
      <c r="F67" s="130">
        <v>0</v>
      </c>
      <c r="G67" s="180">
        <v>0</v>
      </c>
      <c r="H67" s="130">
        <v>88140</v>
      </c>
      <c r="I67" s="194">
        <f t="shared" si="0"/>
        <v>88140</v>
      </c>
    </row>
    <row r="68" spans="1:9" x14ac:dyDescent="0.25">
      <c r="A68" s="223"/>
      <c r="B68" s="198">
        <v>26617013</v>
      </c>
      <c r="C68" s="199" t="s">
        <v>102</v>
      </c>
      <c r="D68" s="130">
        <v>0</v>
      </c>
      <c r="E68" s="180">
        <v>0</v>
      </c>
      <c r="F68" s="130">
        <v>0</v>
      </c>
      <c r="G68" s="180">
        <v>0</v>
      </c>
      <c r="H68" s="130">
        <v>82000</v>
      </c>
      <c r="I68" s="194">
        <f t="shared" si="0"/>
        <v>82000</v>
      </c>
    </row>
    <row r="69" spans="1:9" x14ac:dyDescent="0.25">
      <c r="A69" s="223"/>
      <c r="B69" s="200">
        <v>45018316</v>
      </c>
      <c r="C69" s="199" t="s">
        <v>104</v>
      </c>
      <c r="D69" s="130">
        <v>0</v>
      </c>
      <c r="E69" s="180">
        <v>250000</v>
      </c>
      <c r="F69" s="130">
        <v>308000</v>
      </c>
      <c r="G69" s="180">
        <v>261000</v>
      </c>
      <c r="H69" s="130">
        <v>320768</v>
      </c>
      <c r="I69" s="194">
        <f t="shared" si="0"/>
        <v>1139768</v>
      </c>
    </row>
    <row r="70" spans="1:9" ht="17.25" customHeight="1" x14ac:dyDescent="0.25">
      <c r="A70" s="223"/>
      <c r="B70" s="202">
        <v>65602773</v>
      </c>
      <c r="C70" s="199" t="s">
        <v>124</v>
      </c>
      <c r="D70" s="130">
        <v>0</v>
      </c>
      <c r="E70" s="180">
        <v>0</v>
      </c>
      <c r="F70" s="130">
        <v>0</v>
      </c>
      <c r="G70" s="180">
        <v>195000</v>
      </c>
      <c r="H70" s="130">
        <v>0</v>
      </c>
      <c r="I70" s="194">
        <f t="shared" si="0"/>
        <v>195000</v>
      </c>
    </row>
    <row r="71" spans="1:9" x14ac:dyDescent="0.25">
      <c r="A71" s="223"/>
      <c r="B71" s="200">
        <v>73633178</v>
      </c>
      <c r="C71" s="201" t="s">
        <v>137</v>
      </c>
      <c r="D71" s="130">
        <v>0</v>
      </c>
      <c r="E71" s="180">
        <v>0</v>
      </c>
      <c r="F71" s="130">
        <v>208000</v>
      </c>
      <c r="G71" s="180">
        <v>135000</v>
      </c>
      <c r="H71" s="130">
        <v>208000</v>
      </c>
      <c r="I71" s="194">
        <f t="shared" ref="I71:I94" si="1">SUM(D71:H71)</f>
        <v>551000</v>
      </c>
    </row>
    <row r="72" spans="1:9" x14ac:dyDescent="0.25">
      <c r="A72" s="223"/>
      <c r="B72" s="202">
        <v>26594633</v>
      </c>
      <c r="C72" s="199" t="s">
        <v>196</v>
      </c>
      <c r="D72" s="130">
        <v>0</v>
      </c>
      <c r="E72" s="180">
        <v>200000</v>
      </c>
      <c r="F72" s="130">
        <v>0</v>
      </c>
      <c r="G72" s="141">
        <v>0</v>
      </c>
      <c r="H72" s="130">
        <v>261907</v>
      </c>
      <c r="I72" s="194">
        <f t="shared" si="1"/>
        <v>461907</v>
      </c>
    </row>
    <row r="73" spans="1:9" x14ac:dyDescent="0.25">
      <c r="A73" s="223"/>
      <c r="B73" s="202">
        <v>228041708</v>
      </c>
      <c r="C73" s="199" t="s">
        <v>197</v>
      </c>
      <c r="D73" s="130">
        <v>0</v>
      </c>
      <c r="E73" s="180">
        <v>0</v>
      </c>
      <c r="F73" s="130">
        <v>0</v>
      </c>
      <c r="G73" s="141">
        <v>0</v>
      </c>
      <c r="H73" s="130">
        <v>188300</v>
      </c>
      <c r="I73" s="194">
        <f t="shared" si="1"/>
        <v>188300</v>
      </c>
    </row>
    <row r="74" spans="1:9" x14ac:dyDescent="0.25">
      <c r="A74" s="223"/>
      <c r="B74" s="198">
        <v>4091507</v>
      </c>
      <c r="C74" s="203" t="s">
        <v>198</v>
      </c>
      <c r="D74" s="130">
        <v>0</v>
      </c>
      <c r="E74" s="180">
        <v>0</v>
      </c>
      <c r="F74" s="130">
        <v>0</v>
      </c>
      <c r="G74" s="180">
        <v>0</v>
      </c>
      <c r="H74" s="130">
        <v>858339</v>
      </c>
      <c r="I74" s="194">
        <f t="shared" si="1"/>
        <v>858339</v>
      </c>
    </row>
    <row r="75" spans="1:9" x14ac:dyDescent="0.25">
      <c r="A75" s="223"/>
      <c r="B75" s="204">
        <v>67776779</v>
      </c>
      <c r="C75" s="201" t="s">
        <v>74</v>
      </c>
      <c r="D75" s="130">
        <v>0</v>
      </c>
      <c r="E75" s="180">
        <v>0</v>
      </c>
      <c r="F75" s="130">
        <v>0</v>
      </c>
      <c r="G75" s="180">
        <v>0</v>
      </c>
      <c r="H75" s="130">
        <v>589968</v>
      </c>
      <c r="I75" s="194">
        <f t="shared" si="1"/>
        <v>589968</v>
      </c>
    </row>
    <row r="76" spans="1:9" x14ac:dyDescent="0.25">
      <c r="A76" s="223"/>
      <c r="B76" s="198">
        <v>27019403</v>
      </c>
      <c r="C76" s="203" t="s">
        <v>200</v>
      </c>
      <c r="D76" s="130">
        <v>0</v>
      </c>
      <c r="E76" s="180">
        <v>0</v>
      </c>
      <c r="F76" s="130">
        <v>0</v>
      </c>
      <c r="G76" s="180">
        <v>0</v>
      </c>
      <c r="H76" s="130">
        <v>233824</v>
      </c>
      <c r="I76" s="194">
        <f t="shared" si="1"/>
        <v>233824</v>
      </c>
    </row>
    <row r="77" spans="1:9" x14ac:dyDescent="0.25">
      <c r="A77" s="223"/>
      <c r="B77" s="204">
        <v>70880522</v>
      </c>
      <c r="C77" s="215" t="s">
        <v>201</v>
      </c>
      <c r="D77" s="130">
        <v>0</v>
      </c>
      <c r="E77" s="180">
        <v>0</v>
      </c>
      <c r="F77" s="130">
        <v>0</v>
      </c>
      <c r="G77" s="180">
        <v>0</v>
      </c>
      <c r="H77" s="130">
        <v>167850</v>
      </c>
      <c r="I77" s="194">
        <f t="shared" si="1"/>
        <v>167850</v>
      </c>
    </row>
    <row r="78" spans="1:9" x14ac:dyDescent="0.25">
      <c r="A78" s="223"/>
      <c r="B78" s="204">
        <v>22886087</v>
      </c>
      <c r="C78" s="201" t="s">
        <v>202</v>
      </c>
      <c r="D78" s="130">
        <v>0</v>
      </c>
      <c r="E78" s="180">
        <v>0</v>
      </c>
      <c r="F78" s="130">
        <v>0</v>
      </c>
      <c r="G78" s="180">
        <v>0</v>
      </c>
      <c r="H78" s="130">
        <v>99400</v>
      </c>
      <c r="I78" s="194">
        <f t="shared" si="1"/>
        <v>99400</v>
      </c>
    </row>
    <row r="79" spans="1:9" x14ac:dyDescent="0.25">
      <c r="A79" s="223"/>
      <c r="B79" s="204">
        <v>22662995</v>
      </c>
      <c r="C79" s="215" t="s">
        <v>203</v>
      </c>
      <c r="D79" s="130">
        <v>0</v>
      </c>
      <c r="E79" s="180">
        <v>0</v>
      </c>
      <c r="F79" s="130">
        <v>0</v>
      </c>
      <c r="G79" s="180">
        <v>0</v>
      </c>
      <c r="H79" s="130">
        <v>98145</v>
      </c>
      <c r="I79" s="194">
        <f t="shared" si="1"/>
        <v>98145</v>
      </c>
    </row>
    <row r="80" spans="1:9" x14ac:dyDescent="0.25">
      <c r="A80" s="223"/>
      <c r="B80" s="202">
        <v>28561228</v>
      </c>
      <c r="C80" s="199" t="s">
        <v>204</v>
      </c>
      <c r="D80" s="130">
        <v>0</v>
      </c>
      <c r="E80" s="180">
        <v>0</v>
      </c>
      <c r="F80" s="130">
        <v>0</v>
      </c>
      <c r="G80" s="180">
        <v>0</v>
      </c>
      <c r="H80" s="130">
        <v>39500</v>
      </c>
      <c r="I80" s="194">
        <f t="shared" si="1"/>
        <v>39500</v>
      </c>
    </row>
    <row r="81" spans="1:12" x14ac:dyDescent="0.25">
      <c r="A81" s="223"/>
      <c r="B81" s="202">
        <v>46492160</v>
      </c>
      <c r="C81" s="199" t="s">
        <v>206</v>
      </c>
      <c r="D81" s="130">
        <v>0</v>
      </c>
      <c r="E81" s="180">
        <v>0</v>
      </c>
      <c r="F81" s="130">
        <v>0</v>
      </c>
      <c r="G81" s="180">
        <v>0</v>
      </c>
      <c r="H81" s="130">
        <v>180372</v>
      </c>
      <c r="I81" s="194">
        <f t="shared" si="1"/>
        <v>180372</v>
      </c>
    </row>
    <row r="82" spans="1:12" x14ac:dyDescent="0.25">
      <c r="A82" s="223"/>
      <c r="B82" s="202">
        <v>28745175</v>
      </c>
      <c r="C82" s="199" t="s">
        <v>208</v>
      </c>
      <c r="D82" s="130">
        <v>0</v>
      </c>
      <c r="E82" s="180">
        <v>0</v>
      </c>
      <c r="F82" s="130">
        <v>0</v>
      </c>
      <c r="G82" s="141">
        <v>0</v>
      </c>
      <c r="H82" s="130">
        <v>0</v>
      </c>
      <c r="I82" s="194">
        <f t="shared" si="1"/>
        <v>0</v>
      </c>
    </row>
    <row r="83" spans="1:12" x14ac:dyDescent="0.25">
      <c r="A83" s="223"/>
      <c r="B83" s="202">
        <v>66743192</v>
      </c>
      <c r="C83" s="199" t="s">
        <v>209</v>
      </c>
      <c r="D83" s="130">
        <v>0</v>
      </c>
      <c r="E83" s="180">
        <v>300000</v>
      </c>
      <c r="F83" s="130">
        <v>0</v>
      </c>
      <c r="G83" s="180">
        <v>0</v>
      </c>
      <c r="H83" s="130">
        <v>0</v>
      </c>
      <c r="I83" s="194">
        <f t="shared" si="1"/>
        <v>300000</v>
      </c>
    </row>
    <row r="84" spans="1:12" x14ac:dyDescent="0.25">
      <c r="A84" s="223"/>
      <c r="B84" s="198">
        <v>28659392</v>
      </c>
      <c r="C84" s="199" t="s">
        <v>237</v>
      </c>
      <c r="D84" s="130">
        <v>0</v>
      </c>
      <c r="E84" s="180">
        <v>0</v>
      </c>
      <c r="F84" s="130">
        <v>272000</v>
      </c>
      <c r="G84" s="180">
        <v>0</v>
      </c>
      <c r="H84" s="130">
        <v>0</v>
      </c>
      <c r="I84" s="194">
        <f t="shared" si="1"/>
        <v>272000</v>
      </c>
    </row>
    <row r="85" spans="1:12" x14ac:dyDescent="0.25">
      <c r="A85" s="223"/>
      <c r="B85" s="202">
        <v>70800812</v>
      </c>
      <c r="C85" s="199" t="s">
        <v>238</v>
      </c>
      <c r="D85" s="130">
        <v>0</v>
      </c>
      <c r="E85" s="180">
        <v>600000</v>
      </c>
      <c r="F85" s="130">
        <v>500000</v>
      </c>
      <c r="G85" s="180">
        <v>0</v>
      </c>
      <c r="H85" s="130">
        <v>0</v>
      </c>
      <c r="I85" s="194">
        <f t="shared" si="1"/>
        <v>1100000</v>
      </c>
    </row>
    <row r="86" spans="1:12" x14ac:dyDescent="0.25">
      <c r="A86" s="223"/>
      <c r="B86" s="202">
        <v>27534804</v>
      </c>
      <c r="C86" s="199" t="s">
        <v>239</v>
      </c>
      <c r="D86" s="130">
        <v>0</v>
      </c>
      <c r="E86" s="180">
        <v>0</v>
      </c>
      <c r="F86" s="130">
        <v>439000</v>
      </c>
      <c r="G86" s="180">
        <v>0</v>
      </c>
      <c r="H86" s="130">
        <v>0</v>
      </c>
      <c r="I86" s="194">
        <f t="shared" si="1"/>
        <v>439000</v>
      </c>
    </row>
    <row r="87" spans="1:12" ht="31.5" x14ac:dyDescent="0.25">
      <c r="A87" s="223"/>
      <c r="B87" s="204">
        <v>48515221</v>
      </c>
      <c r="C87" s="216" t="s">
        <v>242</v>
      </c>
      <c r="D87" s="130">
        <v>0</v>
      </c>
      <c r="E87" s="180">
        <v>0</v>
      </c>
      <c r="F87" s="130">
        <v>128000</v>
      </c>
      <c r="G87" s="180">
        <v>0</v>
      </c>
      <c r="H87" s="130">
        <v>0</v>
      </c>
      <c r="I87" s="194">
        <f t="shared" si="1"/>
        <v>128000</v>
      </c>
    </row>
    <row r="88" spans="1:12" x14ac:dyDescent="0.25">
      <c r="A88" s="223"/>
      <c r="B88" s="198">
        <v>44990260</v>
      </c>
      <c r="C88" s="199" t="s">
        <v>244</v>
      </c>
      <c r="D88" s="130">
        <v>0</v>
      </c>
      <c r="E88" s="180">
        <v>100000</v>
      </c>
      <c r="F88" s="130">
        <v>100000</v>
      </c>
      <c r="G88" s="180">
        <v>0</v>
      </c>
      <c r="H88" s="130">
        <v>0</v>
      </c>
      <c r="I88" s="194">
        <f t="shared" si="1"/>
        <v>200000</v>
      </c>
    </row>
    <row r="89" spans="1:12" x14ac:dyDescent="0.25">
      <c r="A89" s="223"/>
      <c r="B89" s="228">
        <v>22892150</v>
      </c>
      <c r="C89" s="210" t="s">
        <v>293</v>
      </c>
      <c r="D89" s="130">
        <v>0</v>
      </c>
      <c r="E89" s="180">
        <v>379000</v>
      </c>
      <c r="F89" s="130">
        <v>0</v>
      </c>
      <c r="G89" s="180">
        <v>0</v>
      </c>
      <c r="H89" s="130">
        <v>0</v>
      </c>
      <c r="I89" s="194">
        <f t="shared" si="1"/>
        <v>379000</v>
      </c>
    </row>
    <row r="90" spans="1:12" x14ac:dyDescent="0.25">
      <c r="A90" s="223"/>
      <c r="B90" s="202">
        <v>26594633</v>
      </c>
      <c r="C90" s="199" t="s">
        <v>196</v>
      </c>
      <c r="D90" s="130">
        <v>0</v>
      </c>
      <c r="E90" s="180">
        <v>100000</v>
      </c>
      <c r="F90" s="130">
        <v>0</v>
      </c>
      <c r="G90" s="141">
        <v>0</v>
      </c>
      <c r="H90" s="130">
        <v>0</v>
      </c>
      <c r="I90" s="194">
        <f t="shared" si="1"/>
        <v>100000</v>
      </c>
    </row>
    <row r="91" spans="1:12" x14ac:dyDescent="0.25">
      <c r="A91" s="223"/>
      <c r="B91" s="224">
        <v>60557621</v>
      </c>
      <c r="C91" s="214" t="s">
        <v>249</v>
      </c>
      <c r="D91" s="130">
        <v>0</v>
      </c>
      <c r="E91" s="180">
        <v>100000</v>
      </c>
      <c r="F91" s="130">
        <v>0</v>
      </c>
      <c r="G91" s="180">
        <v>0</v>
      </c>
      <c r="H91" s="130">
        <v>0</v>
      </c>
      <c r="I91" s="194">
        <f t="shared" si="1"/>
        <v>100000</v>
      </c>
    </row>
    <row r="92" spans="1:12" x14ac:dyDescent="0.25">
      <c r="A92" s="223"/>
      <c r="B92" s="229">
        <v>62529919</v>
      </c>
      <c r="C92" s="211" t="s">
        <v>295</v>
      </c>
      <c r="D92" s="130">
        <v>0</v>
      </c>
      <c r="E92" s="180">
        <v>140000</v>
      </c>
      <c r="F92" s="130">
        <v>0</v>
      </c>
      <c r="G92" s="180">
        <v>0</v>
      </c>
      <c r="H92" s="130">
        <v>0</v>
      </c>
      <c r="I92" s="194">
        <f t="shared" si="1"/>
        <v>140000</v>
      </c>
    </row>
    <row r="93" spans="1:12" x14ac:dyDescent="0.25">
      <c r="A93" s="223"/>
      <c r="B93" s="229">
        <v>26596385</v>
      </c>
      <c r="C93" s="211" t="s">
        <v>252</v>
      </c>
      <c r="D93" s="130">
        <v>0</v>
      </c>
      <c r="E93" s="180">
        <v>100000</v>
      </c>
      <c r="F93" s="130">
        <v>0</v>
      </c>
      <c r="G93" s="180">
        <v>0</v>
      </c>
      <c r="H93" s="130">
        <v>0</v>
      </c>
      <c r="I93" s="194">
        <f t="shared" si="1"/>
        <v>100000</v>
      </c>
    </row>
    <row r="94" spans="1:12" ht="16.5" thickBot="1" x14ac:dyDescent="0.3">
      <c r="A94" s="274"/>
      <c r="B94" s="275">
        <v>46503561</v>
      </c>
      <c r="C94" s="276" t="s">
        <v>294</v>
      </c>
      <c r="D94" s="186">
        <v>0</v>
      </c>
      <c r="E94" s="181">
        <v>100000</v>
      </c>
      <c r="F94" s="186">
        <v>0</v>
      </c>
      <c r="G94" s="181">
        <v>0</v>
      </c>
      <c r="H94" s="186">
        <v>0</v>
      </c>
      <c r="I94" s="244">
        <f t="shared" si="1"/>
        <v>100000</v>
      </c>
      <c r="L94" s="5"/>
    </row>
    <row r="95" spans="1:12" s="95" customFormat="1" ht="28.5" customHeight="1" thickBot="1" x14ac:dyDescent="0.3">
      <c r="A95" s="306" t="s">
        <v>20</v>
      </c>
      <c r="B95" s="307"/>
      <c r="C95" s="308"/>
      <c r="D95" s="134">
        <f t="shared" ref="D95:I95" si="2">SUM(D6:D94)</f>
        <v>15167000</v>
      </c>
      <c r="E95" s="134">
        <f t="shared" si="2"/>
        <v>13298000</v>
      </c>
      <c r="F95" s="136">
        <f t="shared" si="2"/>
        <v>12207000</v>
      </c>
      <c r="G95" s="134">
        <f t="shared" si="2"/>
        <v>11718420</v>
      </c>
      <c r="H95" s="136">
        <f t="shared" si="2"/>
        <v>13389461</v>
      </c>
      <c r="I95" s="134">
        <f t="shared" si="2"/>
        <v>65779881</v>
      </c>
      <c r="J95" s="94"/>
    </row>
    <row r="96" spans="1:12" x14ac:dyDescent="0.25">
      <c r="B96" s="99"/>
      <c r="C96" s="42"/>
      <c r="D96" s="43"/>
      <c r="E96" s="48"/>
      <c r="F96" s="48"/>
      <c r="G96" s="48"/>
    </row>
    <row r="97" spans="1:9" x14ac:dyDescent="0.25">
      <c r="A97" s="44" t="s">
        <v>3</v>
      </c>
      <c r="B97" s="100"/>
      <c r="C97" s="57"/>
      <c r="D97" s="45"/>
    </row>
    <row r="98" spans="1:9" ht="15.75" customHeight="1" x14ac:dyDescent="0.25">
      <c r="A98" s="309" t="s">
        <v>4</v>
      </c>
      <c r="B98" s="309"/>
      <c r="C98" s="309"/>
      <c r="D98" s="309"/>
      <c r="F98" s="75"/>
    </row>
    <row r="99" spans="1:9" x14ac:dyDescent="0.25">
      <c r="B99" s="101"/>
      <c r="C99" s="57"/>
      <c r="D99" s="45"/>
    </row>
    <row r="100" spans="1:9" ht="15.75" customHeight="1" x14ac:dyDescent="0.25">
      <c r="A100" s="310" t="s">
        <v>2</v>
      </c>
      <c r="B100" s="310"/>
      <c r="C100" s="310"/>
      <c r="D100" s="93"/>
      <c r="E100" s="74"/>
      <c r="F100" s="74"/>
      <c r="G100" s="74"/>
      <c r="H100" s="74"/>
    </row>
    <row r="101" spans="1:9" x14ac:dyDescent="0.25">
      <c r="A101" s="311" t="s">
        <v>5</v>
      </c>
      <c r="B101" s="311"/>
      <c r="C101" s="311"/>
      <c r="D101" s="49"/>
    </row>
    <row r="102" spans="1:9" x14ac:dyDescent="0.25">
      <c r="A102" s="311" t="s">
        <v>6</v>
      </c>
      <c r="B102" s="311"/>
      <c r="C102" s="311"/>
      <c r="D102" s="49"/>
    </row>
    <row r="103" spans="1:9" x14ac:dyDescent="0.25">
      <c r="A103" s="311" t="s">
        <v>7</v>
      </c>
      <c r="B103" s="311"/>
      <c r="C103" s="311"/>
      <c r="D103" s="49"/>
    </row>
    <row r="104" spans="1:9" x14ac:dyDescent="0.25">
      <c r="A104" s="311" t="s">
        <v>8</v>
      </c>
      <c r="B104" s="311"/>
      <c r="C104" s="311"/>
      <c r="D104" s="49"/>
      <c r="H104" s="106"/>
      <c r="I104" s="125"/>
    </row>
    <row r="105" spans="1:9" x14ac:dyDescent="0.25">
      <c r="H105" s="59"/>
      <c r="I105" s="126"/>
    </row>
    <row r="106" spans="1:9" ht="15.75" customHeight="1" x14ac:dyDescent="0.25">
      <c r="A106" s="309" t="s">
        <v>17</v>
      </c>
      <c r="B106" s="309"/>
      <c r="C106" s="309"/>
      <c r="D106" s="309"/>
      <c r="H106" s="61"/>
      <c r="I106" s="127"/>
    </row>
    <row r="107" spans="1:9" x14ac:dyDescent="0.25">
      <c r="H107" s="61"/>
      <c r="I107" s="127"/>
    </row>
    <row r="108" spans="1:9" x14ac:dyDescent="0.25">
      <c r="H108" s="61"/>
      <c r="I108" s="127"/>
    </row>
    <row r="109" spans="1:9" x14ac:dyDescent="0.25">
      <c r="H109" s="59"/>
      <c r="I109" s="60"/>
    </row>
    <row r="110" spans="1:9" x14ac:dyDescent="0.25">
      <c r="A110" s="105"/>
      <c r="C110" s="109"/>
      <c r="D110" s="111"/>
      <c r="H110" s="77"/>
      <c r="I110" s="77"/>
    </row>
    <row r="111" spans="1:9" x14ac:dyDescent="0.25">
      <c r="C111" s="110"/>
      <c r="D111" s="112"/>
      <c r="H111" s="106"/>
      <c r="I111" s="125"/>
    </row>
    <row r="112" spans="1:9" x14ac:dyDescent="0.25">
      <c r="B112" s="114"/>
      <c r="C112" s="114"/>
      <c r="H112" s="59"/>
      <c r="I112" s="126"/>
    </row>
    <row r="113" spans="2:10" x14ac:dyDescent="0.25">
      <c r="B113" s="117"/>
      <c r="C113" s="117"/>
      <c r="H113" s="61"/>
      <c r="I113" s="62"/>
    </row>
    <row r="114" spans="2:10" x14ac:dyDescent="0.25">
      <c r="B114" s="114"/>
      <c r="C114" s="114"/>
      <c r="H114" s="61"/>
      <c r="I114" s="62"/>
    </row>
    <row r="115" spans="2:10" x14ac:dyDescent="0.25">
      <c r="B115" s="109"/>
      <c r="C115" s="109"/>
      <c r="H115" s="61"/>
      <c r="I115" s="62"/>
    </row>
    <row r="116" spans="2:10" x14ac:dyDescent="0.25">
      <c r="B116" s="114"/>
      <c r="C116" s="114"/>
      <c r="H116" s="59"/>
      <c r="I116" s="60"/>
    </row>
    <row r="117" spans="2:10" x14ac:dyDescent="0.25">
      <c r="B117" s="114"/>
      <c r="C117" s="114"/>
      <c r="H117" s="116"/>
      <c r="I117" s="77"/>
    </row>
    <row r="118" spans="2:10" x14ac:dyDescent="0.25">
      <c r="B118" s="115"/>
      <c r="C118" s="116"/>
      <c r="F118"/>
      <c r="G118"/>
      <c r="H118" s="106"/>
      <c r="I118" s="128"/>
      <c r="J118"/>
    </row>
    <row r="119" spans="2:10" x14ac:dyDescent="0.25">
      <c r="B119" s="114"/>
      <c r="C119" s="114"/>
      <c r="F119"/>
      <c r="G119"/>
      <c r="H119" s="59"/>
      <c r="I119" s="126"/>
      <c r="J119"/>
    </row>
    <row r="120" spans="2:10" x14ac:dyDescent="0.25">
      <c r="B120" s="117"/>
      <c r="C120" s="117"/>
      <c r="F120"/>
      <c r="G120"/>
      <c r="H120" s="129"/>
      <c r="I120" s="118"/>
      <c r="J120"/>
    </row>
    <row r="121" spans="2:10" x14ac:dyDescent="0.25">
      <c r="B121" s="115"/>
      <c r="C121" s="116"/>
      <c r="F121"/>
      <c r="G121"/>
      <c r="H121" s="129"/>
      <c r="I121" s="118"/>
      <c r="J121"/>
    </row>
    <row r="122" spans="2:10" x14ac:dyDescent="0.25">
      <c r="B122" s="117"/>
      <c r="C122" s="117"/>
      <c r="F122"/>
      <c r="G122"/>
      <c r="H122" s="129"/>
      <c r="I122" s="118"/>
      <c r="J122"/>
    </row>
    <row r="123" spans="2:10" x14ac:dyDescent="0.25">
      <c r="B123" s="117"/>
      <c r="C123" s="110"/>
      <c r="F123"/>
      <c r="G123"/>
      <c r="H123" s="59"/>
      <c r="I123" s="65"/>
      <c r="J123"/>
    </row>
    <row r="124" spans="2:10" x14ac:dyDescent="0.25">
      <c r="B124" s="109"/>
      <c r="C124" s="109"/>
      <c r="H124" s="116"/>
      <c r="I124" s="77"/>
    </row>
    <row r="125" spans="2:10" x14ac:dyDescent="0.25">
      <c r="B125" s="109"/>
      <c r="C125" s="109"/>
      <c r="H125" s="106"/>
      <c r="I125" s="121"/>
    </row>
    <row r="126" spans="2:10" x14ac:dyDescent="0.25">
      <c r="B126" s="114"/>
      <c r="C126" s="114"/>
      <c r="H126" s="59"/>
      <c r="I126" s="126"/>
    </row>
    <row r="127" spans="2:10" x14ac:dyDescent="0.25">
      <c r="B127" s="115"/>
      <c r="C127" s="116"/>
      <c r="H127" s="61"/>
      <c r="I127" s="62"/>
    </row>
    <row r="128" spans="2:10" x14ac:dyDescent="0.25">
      <c r="B128" s="114"/>
      <c r="C128" s="114"/>
      <c r="H128" s="61"/>
      <c r="I128" s="62"/>
    </row>
    <row r="129" spans="2:9" x14ac:dyDescent="0.25">
      <c r="B129" s="114"/>
      <c r="C129" s="114"/>
      <c r="H129" s="61"/>
      <c r="I129" s="62"/>
    </row>
    <row r="130" spans="2:9" x14ac:dyDescent="0.25">
      <c r="B130" s="114"/>
      <c r="C130" s="114"/>
      <c r="H130" s="59"/>
      <c r="I130" s="60"/>
    </row>
    <row r="131" spans="2:9" x14ac:dyDescent="0.25">
      <c r="B131" s="114"/>
      <c r="C131" s="114"/>
      <c r="H131" s="116"/>
      <c r="I131" s="77"/>
    </row>
    <row r="132" spans="2:9" x14ac:dyDescent="0.25">
      <c r="B132" s="110"/>
      <c r="C132" s="110"/>
      <c r="H132" s="106"/>
      <c r="I132" s="63"/>
    </row>
    <row r="133" spans="2:9" x14ac:dyDescent="0.25">
      <c r="B133" s="113"/>
      <c r="C133" s="113"/>
      <c r="H133" s="59"/>
      <c r="I133" s="126"/>
    </row>
    <row r="134" spans="2:9" x14ac:dyDescent="0.25">
      <c r="B134" s="113"/>
      <c r="C134" s="113"/>
      <c r="H134" s="61"/>
      <c r="I134" s="62"/>
    </row>
    <row r="135" spans="2:9" x14ac:dyDescent="0.25">
      <c r="B135" s="108"/>
      <c r="C135" s="77"/>
      <c r="D135" s="118"/>
      <c r="H135" s="61"/>
      <c r="I135" s="62"/>
    </row>
    <row r="136" spans="2:9" x14ac:dyDescent="0.25">
      <c r="H136" s="61"/>
      <c r="I136" s="62"/>
    </row>
    <row r="137" spans="2:9" x14ac:dyDescent="0.25">
      <c r="H137" s="59"/>
      <c r="I137" s="60"/>
    </row>
    <row r="138" spans="2:9" x14ac:dyDescent="0.25">
      <c r="H138" s="77"/>
      <c r="I138" s="77"/>
    </row>
    <row r="139" spans="2:9" x14ac:dyDescent="0.25">
      <c r="H139" s="77"/>
      <c r="I139" s="77"/>
    </row>
    <row r="140" spans="2:9" x14ac:dyDescent="0.25">
      <c r="H140" s="77"/>
      <c r="I140" s="77"/>
    </row>
    <row r="141" spans="2:9" x14ac:dyDescent="0.25">
      <c r="H141" s="77"/>
      <c r="I141" s="77"/>
    </row>
    <row r="142" spans="2:9" x14ac:dyDescent="0.25">
      <c r="H142" s="77"/>
      <c r="I142" s="77"/>
    </row>
    <row r="143" spans="2:9" x14ac:dyDescent="0.25">
      <c r="H143" s="77"/>
      <c r="I143" s="77"/>
    </row>
    <row r="144" spans="2:9" x14ac:dyDescent="0.25">
      <c r="H144" s="77"/>
      <c r="I144" s="77"/>
    </row>
    <row r="145" spans="8:9" x14ac:dyDescent="0.25">
      <c r="H145" s="77"/>
      <c r="I145" s="77"/>
    </row>
    <row r="146" spans="8:9" x14ac:dyDescent="0.25">
      <c r="H146" s="77"/>
      <c r="I146" s="77"/>
    </row>
    <row r="147" spans="8:9" x14ac:dyDescent="0.25">
      <c r="H147" s="77"/>
      <c r="I147" s="77"/>
    </row>
    <row r="148" spans="8:9" x14ac:dyDescent="0.25">
      <c r="H148" s="77"/>
      <c r="I148" s="77"/>
    </row>
    <row r="149" spans="8:9" x14ac:dyDescent="0.25">
      <c r="H149" s="77"/>
      <c r="I149" s="77"/>
    </row>
    <row r="150" spans="8:9" x14ac:dyDescent="0.25">
      <c r="H150" s="77"/>
      <c r="I150" s="77"/>
    </row>
    <row r="151" spans="8:9" x14ac:dyDescent="0.25">
      <c r="H151" s="77"/>
      <c r="I151" s="77"/>
    </row>
    <row r="152" spans="8:9" x14ac:dyDescent="0.25">
      <c r="H152" s="77"/>
      <c r="I152" s="77"/>
    </row>
    <row r="153" spans="8:9" x14ac:dyDescent="0.25">
      <c r="H153" s="77"/>
      <c r="I153" s="77"/>
    </row>
    <row r="154" spans="8:9" x14ac:dyDescent="0.25">
      <c r="H154" s="77"/>
      <c r="I154" s="77"/>
    </row>
    <row r="155" spans="8:9" x14ac:dyDescent="0.25">
      <c r="H155" s="77"/>
      <c r="I155" s="77"/>
    </row>
    <row r="156" spans="8:9" x14ac:dyDescent="0.25">
      <c r="H156" s="77"/>
      <c r="I156" s="77"/>
    </row>
    <row r="157" spans="8:9" x14ac:dyDescent="0.25">
      <c r="H157" s="77"/>
      <c r="I157" s="77"/>
    </row>
    <row r="158" spans="8:9" x14ac:dyDescent="0.25">
      <c r="H158" s="77"/>
      <c r="I158" s="77"/>
    </row>
    <row r="159" spans="8:9" x14ac:dyDescent="0.25">
      <c r="H159" s="77"/>
      <c r="I159" s="77"/>
    </row>
    <row r="160" spans="8:9" x14ac:dyDescent="0.25">
      <c r="H160" s="77"/>
      <c r="I160" s="77"/>
    </row>
    <row r="161" spans="3:9" x14ac:dyDescent="0.25">
      <c r="H161" s="77"/>
      <c r="I161" s="77"/>
    </row>
    <row r="162" spans="3:9" x14ac:dyDescent="0.25">
      <c r="H162" s="77"/>
      <c r="I162" s="77"/>
    </row>
    <row r="163" spans="3:9" x14ac:dyDescent="0.25">
      <c r="H163" s="77"/>
      <c r="I163" s="77"/>
    </row>
    <row r="164" spans="3:9" x14ac:dyDescent="0.25">
      <c r="H164" s="77"/>
      <c r="I164" s="77"/>
    </row>
    <row r="165" spans="3:9" x14ac:dyDescent="0.25">
      <c r="H165" s="77"/>
      <c r="I165" s="77"/>
    </row>
    <row r="176" spans="3:9" x14ac:dyDescent="0.25">
      <c r="C176" s="102"/>
    </row>
    <row r="177" spans="3:3" x14ac:dyDescent="0.25">
      <c r="C177" s="102"/>
    </row>
    <row r="178" spans="3:3" x14ac:dyDescent="0.25">
      <c r="C178" s="102"/>
    </row>
    <row r="179" spans="3:3" x14ac:dyDescent="0.25">
      <c r="C179" s="102"/>
    </row>
    <row r="180" spans="3:3" x14ac:dyDescent="0.25">
      <c r="C180" s="102"/>
    </row>
    <row r="181" spans="3:3" x14ac:dyDescent="0.25">
      <c r="C181" s="102"/>
    </row>
  </sheetData>
  <mergeCells count="9">
    <mergeCell ref="A3:I3"/>
    <mergeCell ref="A95:C95"/>
    <mergeCell ref="A106:D106"/>
    <mergeCell ref="A98:D98"/>
    <mergeCell ref="A100:C100"/>
    <mergeCell ref="A101:C101"/>
    <mergeCell ref="A102:C102"/>
    <mergeCell ref="A103:C103"/>
    <mergeCell ref="A104:C104"/>
  </mergeCells>
  <printOptions horizontalCentered="1"/>
  <pageMargins left="0.11811023622047245" right="0.11811023622047245" top="0.78740157480314965" bottom="0.78740157480314965" header="0.31496062992125984" footer="0.31496062992125984"/>
  <pageSetup paperSize="8" scale="87" orientation="portrait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topLeftCell="A4" zoomScaleNormal="100" workbookViewId="0">
      <selection activeCell="A37" sqref="A37"/>
    </sheetView>
  </sheetViews>
  <sheetFormatPr defaultRowHeight="15.75" x14ac:dyDescent="0.25"/>
  <cols>
    <col min="1" max="1" width="20.5" style="46" customWidth="1"/>
    <col min="2" max="2" width="10.5" style="46" customWidth="1"/>
    <col min="3" max="3" width="31.125" style="46" bestFit="1" customWidth="1"/>
    <col min="4" max="4" width="15" style="46" customWidth="1"/>
    <col min="5" max="9" width="13.375" style="46" customWidth="1"/>
    <col min="12" max="12" width="31.125" bestFit="1" customWidth="1"/>
    <col min="13" max="13" width="12.5" bestFit="1" customWidth="1"/>
  </cols>
  <sheetData>
    <row r="1" spans="1:12" x14ac:dyDescent="0.25">
      <c r="A1" s="90" t="s">
        <v>298</v>
      </c>
      <c r="B1" s="34"/>
      <c r="C1" s="34"/>
    </row>
    <row r="2" spans="1:12" x14ac:dyDescent="0.25">
      <c r="A2" s="76"/>
    </row>
    <row r="3" spans="1:12" ht="36.75" customHeight="1" x14ac:dyDescent="0.3">
      <c r="A3" s="304" t="s">
        <v>10</v>
      </c>
      <c r="B3" s="304"/>
      <c r="C3" s="304"/>
      <c r="D3" s="304"/>
      <c r="E3" s="304"/>
      <c r="F3" s="304"/>
      <c r="G3" s="304"/>
      <c r="H3" s="304"/>
      <c r="I3" s="304"/>
    </row>
    <row r="4" spans="1:12" ht="16.5" thickBot="1" x14ac:dyDescent="0.3">
      <c r="A4" s="76"/>
      <c r="B4" s="40"/>
      <c r="C4" s="40"/>
      <c r="D4" s="40"/>
      <c r="E4" s="47"/>
      <c r="F4" s="47"/>
      <c r="G4" s="47"/>
      <c r="I4" s="98" t="s">
        <v>303</v>
      </c>
    </row>
    <row r="5" spans="1:12" ht="96.75" customHeight="1" thickBot="1" x14ac:dyDescent="0.3">
      <c r="A5" s="238" t="s">
        <v>11</v>
      </c>
      <c r="B5" s="153" t="s">
        <v>0</v>
      </c>
      <c r="C5" s="234" t="s">
        <v>1</v>
      </c>
      <c r="D5" s="135" t="s">
        <v>12</v>
      </c>
      <c r="E5" s="133" t="s">
        <v>13</v>
      </c>
      <c r="F5" s="135" t="s">
        <v>14</v>
      </c>
      <c r="G5" s="133" t="s">
        <v>15</v>
      </c>
      <c r="H5" s="195" t="s">
        <v>16</v>
      </c>
      <c r="I5" s="41" t="s">
        <v>21</v>
      </c>
    </row>
    <row r="6" spans="1:12" ht="47.25" x14ac:dyDescent="0.25">
      <c r="A6" s="239" t="s">
        <v>229</v>
      </c>
      <c r="B6" s="235">
        <v>25768867</v>
      </c>
      <c r="C6" s="156" t="s">
        <v>119</v>
      </c>
      <c r="D6" s="233">
        <v>300000</v>
      </c>
      <c r="E6" s="231">
        <v>310000</v>
      </c>
      <c r="F6" s="230">
        <v>350000</v>
      </c>
      <c r="G6" s="231">
        <v>200000</v>
      </c>
      <c r="H6" s="230">
        <v>333530</v>
      </c>
      <c r="I6" s="194">
        <f t="shared" ref="I6:I22" si="0">SUM(D6:H6)</f>
        <v>1493530</v>
      </c>
    </row>
    <row r="7" spans="1:12" x14ac:dyDescent="0.25">
      <c r="A7" s="240"/>
      <c r="B7" s="235">
        <v>26524741</v>
      </c>
      <c r="C7" s="156" t="s">
        <v>177</v>
      </c>
      <c r="D7" s="147">
        <v>201000</v>
      </c>
      <c r="E7" s="232">
        <v>201000</v>
      </c>
      <c r="F7" s="142">
        <v>201000</v>
      </c>
      <c r="G7" s="232">
        <v>0</v>
      </c>
      <c r="H7" s="142">
        <v>201600</v>
      </c>
      <c r="I7" s="194">
        <f t="shared" si="0"/>
        <v>804600</v>
      </c>
    </row>
    <row r="8" spans="1:12" ht="31.5" x14ac:dyDescent="0.25">
      <c r="A8" s="240"/>
      <c r="B8" s="235">
        <v>26677041</v>
      </c>
      <c r="C8" s="156" t="s">
        <v>86</v>
      </c>
      <c r="D8" s="147">
        <v>200000</v>
      </c>
      <c r="E8" s="232">
        <v>260000</v>
      </c>
      <c r="F8" s="142">
        <v>430000</v>
      </c>
      <c r="G8" s="232">
        <v>400000</v>
      </c>
      <c r="H8" s="142">
        <v>0</v>
      </c>
      <c r="I8" s="194">
        <f t="shared" si="0"/>
        <v>1290000</v>
      </c>
    </row>
    <row r="9" spans="1:12" x14ac:dyDescent="0.25">
      <c r="A9" s="240"/>
      <c r="B9" s="236">
        <v>65398777</v>
      </c>
      <c r="C9" s="157" t="s">
        <v>287</v>
      </c>
      <c r="D9" s="147">
        <v>160000</v>
      </c>
      <c r="E9" s="232">
        <v>150000</v>
      </c>
      <c r="F9" s="142">
        <v>0</v>
      </c>
      <c r="G9" s="232">
        <v>0</v>
      </c>
      <c r="H9" s="142">
        <v>0</v>
      </c>
      <c r="I9" s="194">
        <f t="shared" si="0"/>
        <v>310000</v>
      </c>
    </row>
    <row r="10" spans="1:12" ht="31.5" x14ac:dyDescent="0.25">
      <c r="A10" s="240"/>
      <c r="B10" s="235">
        <v>26679914</v>
      </c>
      <c r="C10" s="156" t="s">
        <v>132</v>
      </c>
      <c r="D10" s="147">
        <v>152000</v>
      </c>
      <c r="E10" s="232">
        <v>0</v>
      </c>
      <c r="F10" s="142">
        <v>160000</v>
      </c>
      <c r="G10" s="232">
        <v>150000</v>
      </c>
      <c r="H10" s="142">
        <v>0</v>
      </c>
      <c r="I10" s="194">
        <f t="shared" si="0"/>
        <v>462000</v>
      </c>
    </row>
    <row r="11" spans="1:12" ht="31.5" x14ac:dyDescent="0.25">
      <c r="A11" s="240"/>
      <c r="B11" s="235">
        <v>442771</v>
      </c>
      <c r="C11" s="156" t="s">
        <v>153</v>
      </c>
      <c r="D11" s="147">
        <v>51000</v>
      </c>
      <c r="E11" s="232">
        <v>51000</v>
      </c>
      <c r="F11" s="142">
        <v>0</v>
      </c>
      <c r="G11" s="232">
        <v>85000</v>
      </c>
      <c r="H11" s="142">
        <v>83818</v>
      </c>
      <c r="I11" s="194">
        <f t="shared" si="0"/>
        <v>270818</v>
      </c>
      <c r="L11" s="5"/>
    </row>
    <row r="12" spans="1:12" ht="31.5" x14ac:dyDescent="0.25">
      <c r="A12" s="240"/>
      <c r="B12" s="235">
        <v>442771</v>
      </c>
      <c r="C12" s="156" t="s">
        <v>153</v>
      </c>
      <c r="D12" s="147">
        <v>51000</v>
      </c>
      <c r="E12" s="232">
        <v>51000</v>
      </c>
      <c r="F12" s="142">
        <v>45000</v>
      </c>
      <c r="G12" s="232">
        <v>30000</v>
      </c>
      <c r="H12" s="142">
        <v>38836</v>
      </c>
      <c r="I12" s="194">
        <f t="shared" si="0"/>
        <v>215836</v>
      </c>
    </row>
    <row r="13" spans="1:12" x14ac:dyDescent="0.25">
      <c r="A13" s="240"/>
      <c r="B13" s="235">
        <v>26606071</v>
      </c>
      <c r="C13" s="156" t="s">
        <v>120</v>
      </c>
      <c r="D13" s="142">
        <v>0</v>
      </c>
      <c r="E13" s="232">
        <v>60000</v>
      </c>
      <c r="F13" s="142">
        <v>200000</v>
      </c>
      <c r="G13" s="232">
        <v>0</v>
      </c>
      <c r="H13" s="142">
        <v>0</v>
      </c>
      <c r="I13" s="194">
        <f t="shared" si="0"/>
        <v>260000</v>
      </c>
    </row>
    <row r="14" spans="1:12" x14ac:dyDescent="0.25">
      <c r="A14" s="240"/>
      <c r="B14" s="235">
        <v>26606071</v>
      </c>
      <c r="C14" s="156" t="s">
        <v>120</v>
      </c>
      <c r="D14" s="142">
        <v>0</v>
      </c>
      <c r="E14" s="232">
        <v>0</v>
      </c>
      <c r="F14" s="142">
        <v>70000</v>
      </c>
      <c r="G14" s="232">
        <v>200000</v>
      </c>
      <c r="H14" s="142">
        <v>347000</v>
      </c>
      <c r="I14" s="194">
        <f t="shared" si="0"/>
        <v>617000</v>
      </c>
    </row>
    <row r="15" spans="1:12" x14ac:dyDescent="0.25">
      <c r="A15" s="240"/>
      <c r="B15" s="235">
        <v>60432811</v>
      </c>
      <c r="C15" s="156" t="s">
        <v>126</v>
      </c>
      <c r="D15" s="142">
        <v>0</v>
      </c>
      <c r="E15" s="232">
        <v>72000</v>
      </c>
      <c r="F15" s="142">
        <v>109000</v>
      </c>
      <c r="G15" s="232">
        <v>190000</v>
      </c>
      <c r="H15" s="142">
        <v>162000</v>
      </c>
      <c r="I15" s="194">
        <f t="shared" si="0"/>
        <v>533000</v>
      </c>
    </row>
    <row r="16" spans="1:12" ht="31.5" x14ac:dyDescent="0.25">
      <c r="A16" s="240"/>
      <c r="B16" s="237">
        <v>15545610</v>
      </c>
      <c r="C16" s="156" t="s">
        <v>129</v>
      </c>
      <c r="D16" s="142">
        <v>0</v>
      </c>
      <c r="E16" s="232">
        <v>0</v>
      </c>
      <c r="F16" s="142">
        <v>0</v>
      </c>
      <c r="G16" s="232">
        <v>180000</v>
      </c>
      <c r="H16" s="142">
        <v>54000</v>
      </c>
      <c r="I16" s="194">
        <f t="shared" si="0"/>
        <v>234000</v>
      </c>
    </row>
    <row r="17" spans="1:9" x14ac:dyDescent="0.25">
      <c r="A17" s="240"/>
      <c r="B17" s="235">
        <v>62941305</v>
      </c>
      <c r="C17" s="156" t="s">
        <v>154</v>
      </c>
      <c r="D17" s="142">
        <v>0</v>
      </c>
      <c r="E17" s="232">
        <v>0</v>
      </c>
      <c r="F17" s="142">
        <v>100000</v>
      </c>
      <c r="G17" s="232">
        <v>85000</v>
      </c>
      <c r="H17" s="142">
        <v>86500</v>
      </c>
      <c r="I17" s="194">
        <f t="shared" si="0"/>
        <v>271500</v>
      </c>
    </row>
    <row r="18" spans="1:9" x14ac:dyDescent="0.25">
      <c r="A18" s="240"/>
      <c r="B18" s="235">
        <v>27059979</v>
      </c>
      <c r="C18" s="156" t="s">
        <v>178</v>
      </c>
      <c r="D18" s="142">
        <v>0</v>
      </c>
      <c r="E18" s="232">
        <v>0</v>
      </c>
      <c r="F18" s="142">
        <v>0</v>
      </c>
      <c r="G18" s="232">
        <v>0</v>
      </c>
      <c r="H18" s="142">
        <v>135000</v>
      </c>
      <c r="I18" s="194">
        <f t="shared" si="0"/>
        <v>135000</v>
      </c>
    </row>
    <row r="19" spans="1:9" x14ac:dyDescent="0.25">
      <c r="A19" s="240"/>
      <c r="B19" s="235">
        <v>1188461</v>
      </c>
      <c r="C19" s="156" t="s">
        <v>179</v>
      </c>
      <c r="D19" s="142">
        <v>0</v>
      </c>
      <c r="E19" s="232">
        <v>0</v>
      </c>
      <c r="F19" s="142">
        <v>0</v>
      </c>
      <c r="G19" s="232">
        <v>0</v>
      </c>
      <c r="H19" s="142">
        <v>63200</v>
      </c>
      <c r="I19" s="194">
        <f t="shared" si="0"/>
        <v>63200</v>
      </c>
    </row>
    <row r="20" spans="1:9" x14ac:dyDescent="0.25">
      <c r="A20" s="240"/>
      <c r="B20" s="235">
        <v>26524741</v>
      </c>
      <c r="C20" s="156" t="s">
        <v>177</v>
      </c>
      <c r="D20" s="142">
        <v>0</v>
      </c>
      <c r="E20" s="232">
        <v>60000</v>
      </c>
      <c r="F20" s="142">
        <v>0</v>
      </c>
      <c r="G20" s="232">
        <v>0</v>
      </c>
      <c r="H20" s="142">
        <v>50000</v>
      </c>
      <c r="I20" s="194">
        <f t="shared" si="0"/>
        <v>110000</v>
      </c>
    </row>
    <row r="21" spans="1:9" x14ac:dyDescent="0.25">
      <c r="A21" s="240"/>
      <c r="B21" s="235">
        <v>22844252</v>
      </c>
      <c r="C21" s="156" t="s">
        <v>180</v>
      </c>
      <c r="D21" s="142">
        <v>0</v>
      </c>
      <c r="E21" s="232">
        <v>0</v>
      </c>
      <c r="F21" s="142">
        <v>49500</v>
      </c>
      <c r="G21" s="232">
        <v>0</v>
      </c>
      <c r="H21" s="142">
        <v>0</v>
      </c>
      <c r="I21" s="194">
        <f t="shared" si="0"/>
        <v>49500</v>
      </c>
    </row>
    <row r="22" spans="1:9" x14ac:dyDescent="0.25">
      <c r="A22" s="240"/>
      <c r="B22" s="235">
        <v>22744983</v>
      </c>
      <c r="C22" s="156" t="s">
        <v>181</v>
      </c>
      <c r="D22" s="142">
        <v>0</v>
      </c>
      <c r="E22" s="232">
        <v>196000</v>
      </c>
      <c r="F22" s="142">
        <v>0</v>
      </c>
      <c r="G22" s="232">
        <v>0</v>
      </c>
      <c r="H22" s="142">
        <v>0</v>
      </c>
      <c r="I22" s="194">
        <f t="shared" si="0"/>
        <v>196000</v>
      </c>
    </row>
    <row r="23" spans="1:9" ht="16.5" thickBot="1" x14ac:dyDescent="0.3">
      <c r="A23" s="241"/>
      <c r="B23" s="163">
        <v>26574322</v>
      </c>
      <c r="C23" s="164" t="s">
        <v>296</v>
      </c>
      <c r="D23" s="242">
        <v>0</v>
      </c>
      <c r="E23" s="243">
        <v>60000</v>
      </c>
      <c r="F23" s="242">
        <v>0</v>
      </c>
      <c r="G23" s="243">
        <v>0</v>
      </c>
      <c r="H23" s="242">
        <v>0</v>
      </c>
      <c r="I23" s="244">
        <f t="shared" ref="I23" si="1">SUM(D23:H23)</f>
        <v>60000</v>
      </c>
    </row>
    <row r="24" spans="1:9" s="95" customFormat="1" ht="21.75" customHeight="1" thickBot="1" x14ac:dyDescent="0.3">
      <c r="A24" s="306" t="s">
        <v>290</v>
      </c>
      <c r="B24" s="307"/>
      <c r="C24" s="308"/>
      <c r="D24" s="136">
        <f t="shared" ref="D24:I24" si="2">SUM(D6:D23)</f>
        <v>1115000</v>
      </c>
      <c r="E24" s="134">
        <f t="shared" si="2"/>
        <v>1471000</v>
      </c>
      <c r="F24" s="136">
        <f t="shared" si="2"/>
        <v>1714500</v>
      </c>
      <c r="G24" s="134">
        <f t="shared" si="2"/>
        <v>1520000</v>
      </c>
      <c r="H24" s="136">
        <f t="shared" si="2"/>
        <v>1555484</v>
      </c>
      <c r="I24" s="134">
        <f t="shared" si="2"/>
        <v>7375984</v>
      </c>
    </row>
    <row r="25" spans="1:9" x14ac:dyDescent="0.25">
      <c r="B25" s="42"/>
      <c r="C25" s="42"/>
      <c r="D25" s="43"/>
      <c r="E25" s="48"/>
      <c r="F25" s="48"/>
      <c r="G25" s="48"/>
    </row>
    <row r="26" spans="1:9" x14ac:dyDescent="0.25">
      <c r="A26" s="44" t="s">
        <v>3</v>
      </c>
      <c r="B26" s="44"/>
      <c r="C26" s="45"/>
    </row>
    <row r="27" spans="1:9" ht="15.75" customHeight="1" x14ac:dyDescent="0.25">
      <c r="A27" s="309" t="s">
        <v>4</v>
      </c>
      <c r="B27" s="309"/>
      <c r="C27" s="309"/>
      <c r="D27" s="309"/>
      <c r="E27" s="33"/>
    </row>
    <row r="28" spans="1:9" x14ac:dyDescent="0.25">
      <c r="B28" s="45"/>
      <c r="C28" s="45"/>
      <c r="D28" s="45"/>
    </row>
    <row r="29" spans="1:9" ht="15.75" customHeight="1" x14ac:dyDescent="0.25">
      <c r="A29" s="310" t="s">
        <v>2</v>
      </c>
      <c r="B29" s="310"/>
      <c r="C29" s="310"/>
      <c r="D29" s="49"/>
    </row>
    <row r="30" spans="1:9" x14ac:dyDescent="0.25">
      <c r="A30" s="311" t="s">
        <v>5</v>
      </c>
      <c r="B30" s="311"/>
      <c r="C30" s="311"/>
      <c r="D30" s="49"/>
    </row>
    <row r="31" spans="1:9" x14ac:dyDescent="0.25">
      <c r="A31" s="311" t="s">
        <v>6</v>
      </c>
      <c r="B31" s="311"/>
      <c r="C31" s="311"/>
      <c r="D31" s="49"/>
    </row>
    <row r="32" spans="1:9" x14ac:dyDescent="0.25">
      <c r="A32" s="311" t="s">
        <v>7</v>
      </c>
      <c r="B32" s="311"/>
      <c r="C32" s="311"/>
      <c r="D32" s="49"/>
    </row>
    <row r="33" spans="1:13" x14ac:dyDescent="0.25">
      <c r="A33" s="311" t="s">
        <v>8</v>
      </c>
      <c r="B33" s="311"/>
      <c r="C33" s="311"/>
      <c r="D33" s="49"/>
    </row>
    <row r="35" spans="1:13" ht="15.75" customHeight="1" x14ac:dyDescent="0.25">
      <c r="A35" s="309" t="s">
        <v>17</v>
      </c>
      <c r="B35" s="309"/>
      <c r="C35" s="309"/>
      <c r="D35" s="309"/>
    </row>
    <row r="36" spans="1:13" x14ac:dyDescent="0.25">
      <c r="D36" s="104"/>
      <c r="E36" s="70"/>
    </row>
    <row r="37" spans="1:13" x14ac:dyDescent="0.25">
      <c r="D37" s="104"/>
      <c r="E37" s="70"/>
      <c r="L37" s="46"/>
      <c r="M37" s="46"/>
    </row>
    <row r="38" spans="1:13" x14ac:dyDescent="0.25">
      <c r="D38" s="104"/>
      <c r="E38" s="70"/>
      <c r="L38" s="46"/>
      <c r="M38" s="46"/>
    </row>
    <row r="39" spans="1:13" x14ac:dyDescent="0.25">
      <c r="D39" s="104"/>
      <c r="E39" s="70"/>
      <c r="L39" s="46"/>
      <c r="M39" s="46"/>
    </row>
    <row r="40" spans="1:13" x14ac:dyDescent="0.25">
      <c r="D40" s="104"/>
      <c r="E40" s="70"/>
      <c r="G40"/>
      <c r="L40" s="46"/>
      <c r="M40" s="46"/>
    </row>
    <row r="41" spans="1:13" x14ac:dyDescent="0.25">
      <c r="D41" s="104"/>
      <c r="E41" s="70"/>
      <c r="G41"/>
      <c r="L41" s="46"/>
      <c r="M41" s="46"/>
    </row>
    <row r="42" spans="1:13" x14ac:dyDescent="0.25">
      <c r="D42" s="104"/>
      <c r="E42" s="70"/>
      <c r="G42"/>
      <c r="L42" s="46"/>
      <c r="M42" s="46"/>
    </row>
    <row r="43" spans="1:13" x14ac:dyDescent="0.25">
      <c r="D43" s="104"/>
      <c r="E43" s="70"/>
      <c r="G43"/>
      <c r="L43" s="46"/>
      <c r="M43" s="46"/>
    </row>
    <row r="44" spans="1:13" x14ac:dyDescent="0.25">
      <c r="D44" s="104"/>
      <c r="E44" s="70"/>
      <c r="G44"/>
      <c r="L44" s="46"/>
      <c r="M44" s="46"/>
    </row>
    <row r="45" spans="1:13" x14ac:dyDescent="0.25">
      <c r="D45" s="77"/>
      <c r="E45" s="77"/>
      <c r="L45" s="46"/>
      <c r="M45" s="46"/>
    </row>
    <row r="46" spans="1:13" x14ac:dyDescent="0.25">
      <c r="D46" s="104"/>
      <c r="E46" s="70"/>
      <c r="L46" s="46"/>
      <c r="M46" s="46"/>
    </row>
    <row r="47" spans="1:13" x14ac:dyDescent="0.25">
      <c r="D47" s="77"/>
      <c r="E47" s="77"/>
      <c r="L47" s="46"/>
      <c r="M47" s="46"/>
    </row>
    <row r="48" spans="1:13" x14ac:dyDescent="0.25">
      <c r="D48" s="77"/>
      <c r="E48" s="77"/>
      <c r="L48" s="46"/>
      <c r="M48" s="46"/>
    </row>
    <row r="49" spans="4:13" x14ac:dyDescent="0.25">
      <c r="D49" s="77"/>
      <c r="E49" s="77"/>
      <c r="L49" s="46"/>
      <c r="M49" s="46"/>
    </row>
    <row r="50" spans="4:13" x14ac:dyDescent="0.25">
      <c r="D50" s="77"/>
      <c r="E50" s="77"/>
      <c r="L50" s="46"/>
      <c r="M50" s="46"/>
    </row>
    <row r="51" spans="4:13" x14ac:dyDescent="0.25">
      <c r="D51" s="77"/>
      <c r="E51" s="77"/>
      <c r="L51" s="46"/>
      <c r="M51" s="46"/>
    </row>
    <row r="52" spans="4:13" x14ac:dyDescent="0.25">
      <c r="D52" s="77"/>
      <c r="E52" s="77"/>
      <c r="L52" s="46"/>
      <c r="M52" s="46"/>
    </row>
    <row r="53" spans="4:13" x14ac:dyDescent="0.25">
      <c r="D53" s="77"/>
      <c r="E53" s="77"/>
      <c r="L53" s="46"/>
      <c r="M53" s="46"/>
    </row>
    <row r="54" spans="4:13" x14ac:dyDescent="0.25">
      <c r="D54" s="77"/>
      <c r="E54" s="77"/>
      <c r="L54" s="46"/>
      <c r="M54" s="46"/>
    </row>
    <row r="55" spans="4:13" x14ac:dyDescent="0.25">
      <c r="D55" s="77"/>
      <c r="E55" s="77"/>
      <c r="L55" s="46"/>
      <c r="M55" s="46"/>
    </row>
    <row r="56" spans="4:13" x14ac:dyDescent="0.25">
      <c r="L56" s="46"/>
      <c r="M56" s="46"/>
    </row>
    <row r="57" spans="4:13" x14ac:dyDescent="0.25">
      <c r="L57" s="46"/>
      <c r="M57" s="46"/>
    </row>
    <row r="58" spans="4:13" x14ac:dyDescent="0.25">
      <c r="L58" s="46"/>
      <c r="M58" s="46"/>
    </row>
    <row r="59" spans="4:13" x14ac:dyDescent="0.25">
      <c r="L59" s="46"/>
      <c r="M59" s="46"/>
    </row>
    <row r="60" spans="4:13" x14ac:dyDescent="0.25">
      <c r="L60" s="46"/>
      <c r="M60" s="46"/>
    </row>
    <row r="61" spans="4:13" x14ac:dyDescent="0.25">
      <c r="L61" s="46"/>
      <c r="M61" s="46"/>
    </row>
    <row r="62" spans="4:13" x14ac:dyDescent="0.25">
      <c r="L62" s="46"/>
      <c r="M62" s="46"/>
    </row>
    <row r="63" spans="4:13" x14ac:dyDescent="0.25">
      <c r="L63" s="46"/>
      <c r="M63" s="46"/>
    </row>
    <row r="64" spans="4:13" x14ac:dyDescent="0.25">
      <c r="L64" s="46"/>
      <c r="M64" s="46"/>
    </row>
    <row r="65" spans="2:13" x14ac:dyDescent="0.25">
      <c r="L65" s="46"/>
      <c r="M65" s="46"/>
    </row>
    <row r="66" spans="2:13" x14ac:dyDescent="0.25">
      <c r="L66" s="46"/>
      <c r="M66" s="46"/>
    </row>
    <row r="75" spans="2:13" x14ac:dyDescent="0.25">
      <c r="B75" s="103"/>
      <c r="C75" s="82"/>
    </row>
    <row r="76" spans="2:13" x14ac:dyDescent="0.25">
      <c r="B76" s="103"/>
      <c r="C76" s="82"/>
    </row>
    <row r="77" spans="2:13" x14ac:dyDescent="0.25">
      <c r="B77" s="103"/>
      <c r="C77" s="82"/>
    </row>
  </sheetData>
  <mergeCells count="9">
    <mergeCell ref="A3:I3"/>
    <mergeCell ref="A24:C24"/>
    <mergeCell ref="A35:D35"/>
    <mergeCell ref="A27:D27"/>
    <mergeCell ref="A29:C29"/>
    <mergeCell ref="A30:C30"/>
    <mergeCell ref="A31:C31"/>
    <mergeCell ref="A32:C32"/>
    <mergeCell ref="A33:C33"/>
  </mergeCells>
  <pageMargins left="0.11811023622047245" right="0.11811023622047245" top="0.78740157480314965" bottom="0.78740157480314965" header="0.31496062992125984" footer="0.31496062992125984"/>
  <pageSetup paperSize="8" scale="90" orientation="portrait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opLeftCell="A10" zoomScale="110" zoomScaleNormal="110" workbookViewId="0">
      <selection activeCell="H34" sqref="H34"/>
    </sheetView>
  </sheetViews>
  <sheetFormatPr defaultRowHeight="15.75" x14ac:dyDescent="0.25"/>
  <cols>
    <col min="1" max="1" width="20.5" style="46" customWidth="1"/>
    <col min="2" max="2" width="10.5" style="46" customWidth="1"/>
    <col min="3" max="3" width="31.125" style="58" bestFit="1" customWidth="1"/>
    <col min="4" max="4" width="14.875" style="46" customWidth="1"/>
    <col min="5" max="9" width="12.75" style="46" customWidth="1"/>
    <col min="12" max="12" width="33.25" bestFit="1" customWidth="1"/>
    <col min="13" max="13" width="12.625" bestFit="1" customWidth="1"/>
  </cols>
  <sheetData>
    <row r="1" spans="1:9" x14ac:dyDescent="0.25">
      <c r="A1" s="33" t="s">
        <v>298</v>
      </c>
      <c r="B1" s="34"/>
      <c r="C1" s="55"/>
    </row>
    <row r="3" spans="1:9" ht="36" customHeight="1" x14ac:dyDescent="0.3">
      <c r="A3" s="304" t="s">
        <v>10</v>
      </c>
      <c r="B3" s="304"/>
      <c r="C3" s="304"/>
      <c r="D3" s="304"/>
      <c r="E3" s="304"/>
      <c r="F3" s="304"/>
      <c r="G3" s="304"/>
      <c r="H3" s="304"/>
      <c r="I3" s="304"/>
    </row>
    <row r="4" spans="1:9" ht="16.5" thickBot="1" x14ac:dyDescent="0.3">
      <c r="B4" s="40"/>
      <c r="C4" s="56"/>
      <c r="D4" s="40"/>
      <c r="E4" s="47"/>
      <c r="F4" s="47"/>
      <c r="G4" s="47"/>
      <c r="I4" s="245" t="s">
        <v>303</v>
      </c>
    </row>
    <row r="5" spans="1:9" ht="94.5" customHeight="1" thickBot="1" x14ac:dyDescent="0.3">
      <c r="A5" s="175" t="s">
        <v>11</v>
      </c>
      <c r="B5" s="132" t="s">
        <v>0</v>
      </c>
      <c r="C5" s="262" t="s">
        <v>1</v>
      </c>
      <c r="D5" s="133" t="s">
        <v>306</v>
      </c>
      <c r="E5" s="135" t="s">
        <v>13</v>
      </c>
      <c r="F5" s="133" t="s">
        <v>14</v>
      </c>
      <c r="G5" s="135" t="s">
        <v>15</v>
      </c>
      <c r="H5" s="41" t="s">
        <v>16</v>
      </c>
      <c r="I5" s="137" t="s">
        <v>21</v>
      </c>
    </row>
    <row r="6" spans="1:9" ht="31.5" x14ac:dyDescent="0.25">
      <c r="A6" s="176" t="s">
        <v>230</v>
      </c>
      <c r="B6" s="255">
        <v>26545136</v>
      </c>
      <c r="C6" s="246" t="s">
        <v>51</v>
      </c>
      <c r="D6" s="266">
        <v>0</v>
      </c>
      <c r="E6" s="249">
        <v>0</v>
      </c>
      <c r="F6" s="267">
        <v>629774</v>
      </c>
      <c r="G6" s="249">
        <v>785816</v>
      </c>
      <c r="H6" s="266">
        <v>0</v>
      </c>
      <c r="I6" s="187">
        <f>SUM(D6:H6)</f>
        <v>1415590</v>
      </c>
    </row>
    <row r="7" spans="1:9" x14ac:dyDescent="0.25">
      <c r="A7" s="261"/>
      <c r="B7" s="256">
        <v>69343951</v>
      </c>
      <c r="C7" s="246" t="s">
        <v>58</v>
      </c>
      <c r="D7" s="266">
        <v>0</v>
      </c>
      <c r="E7" s="249">
        <v>0</v>
      </c>
      <c r="F7" s="267">
        <v>806000</v>
      </c>
      <c r="G7" s="249">
        <v>670640</v>
      </c>
      <c r="H7" s="266">
        <v>876198</v>
      </c>
      <c r="I7" s="187">
        <f t="shared" ref="I7:I31" si="0">SUM(D7:H7)</f>
        <v>2352838</v>
      </c>
    </row>
    <row r="8" spans="1:9" x14ac:dyDescent="0.25">
      <c r="A8" s="261"/>
      <c r="B8" s="256">
        <v>26612933</v>
      </c>
      <c r="C8" s="247" t="s">
        <v>59</v>
      </c>
      <c r="D8" s="266">
        <v>0</v>
      </c>
      <c r="E8" s="249">
        <v>0</v>
      </c>
      <c r="F8" s="266">
        <v>0</v>
      </c>
      <c r="G8" s="249">
        <v>633231</v>
      </c>
      <c r="H8" s="266">
        <v>764539</v>
      </c>
      <c r="I8" s="187">
        <f t="shared" si="0"/>
        <v>1397770</v>
      </c>
    </row>
    <row r="9" spans="1:9" x14ac:dyDescent="0.25">
      <c r="A9" s="261"/>
      <c r="B9" s="255">
        <v>27058905</v>
      </c>
      <c r="C9" s="248" t="s">
        <v>63</v>
      </c>
      <c r="D9" s="266">
        <v>0</v>
      </c>
      <c r="E9" s="249">
        <v>0</v>
      </c>
      <c r="F9" s="266">
        <v>0</v>
      </c>
      <c r="G9" s="249">
        <v>603410</v>
      </c>
      <c r="H9" s="266">
        <v>0</v>
      </c>
      <c r="I9" s="187">
        <f t="shared" si="0"/>
        <v>603410</v>
      </c>
    </row>
    <row r="10" spans="1:9" x14ac:dyDescent="0.25">
      <c r="A10" s="261"/>
      <c r="B10" s="256">
        <v>65338189</v>
      </c>
      <c r="C10" s="248" t="s">
        <v>70</v>
      </c>
      <c r="D10" s="266">
        <v>0</v>
      </c>
      <c r="E10" s="249">
        <v>0</v>
      </c>
      <c r="F10" s="266">
        <v>0</v>
      </c>
      <c r="G10" s="249">
        <v>494858</v>
      </c>
      <c r="H10" s="266">
        <v>754050</v>
      </c>
      <c r="I10" s="187">
        <f t="shared" si="0"/>
        <v>1248908</v>
      </c>
    </row>
    <row r="11" spans="1:9" x14ac:dyDescent="0.25">
      <c r="A11" s="261"/>
      <c r="B11" s="256">
        <v>24773018</v>
      </c>
      <c r="C11" s="246" t="s">
        <v>82</v>
      </c>
      <c r="D11" s="266">
        <v>0</v>
      </c>
      <c r="E11" s="249">
        <v>0</v>
      </c>
      <c r="F11" s="182">
        <v>545317.52</v>
      </c>
      <c r="G11" s="249">
        <v>435750</v>
      </c>
      <c r="H11" s="266">
        <v>532400</v>
      </c>
      <c r="I11" s="187">
        <f t="shared" si="0"/>
        <v>1513467.52</v>
      </c>
    </row>
    <row r="12" spans="1:9" x14ac:dyDescent="0.25">
      <c r="A12" s="261"/>
      <c r="B12" s="256">
        <v>22688668</v>
      </c>
      <c r="C12" s="246" t="s">
        <v>84</v>
      </c>
      <c r="D12" s="266">
        <v>0</v>
      </c>
      <c r="E12" s="249">
        <v>0</v>
      </c>
      <c r="F12" s="266">
        <v>507510.52</v>
      </c>
      <c r="G12" s="249">
        <v>413060</v>
      </c>
      <c r="H12" s="266">
        <v>140000</v>
      </c>
      <c r="I12" s="187">
        <f t="shared" si="0"/>
        <v>1060570.52</v>
      </c>
    </row>
    <row r="13" spans="1:9" x14ac:dyDescent="0.25">
      <c r="A13" s="261"/>
      <c r="B13" s="256">
        <v>25737058</v>
      </c>
      <c r="C13" s="246" t="s">
        <v>90</v>
      </c>
      <c r="D13" s="266">
        <v>0</v>
      </c>
      <c r="E13" s="249">
        <v>0</v>
      </c>
      <c r="F13" s="266">
        <v>435429</v>
      </c>
      <c r="G13" s="249">
        <v>358512</v>
      </c>
      <c r="H13" s="266">
        <v>607406</v>
      </c>
      <c r="I13" s="187">
        <f t="shared" si="0"/>
        <v>1401347</v>
      </c>
    </row>
    <row r="14" spans="1:9" x14ac:dyDescent="0.25">
      <c r="A14" s="261"/>
      <c r="B14" s="257">
        <v>27016111</v>
      </c>
      <c r="C14" s="248" t="s">
        <v>106</v>
      </c>
      <c r="D14" s="266">
        <v>0</v>
      </c>
      <c r="E14" s="249">
        <v>0</v>
      </c>
      <c r="F14" s="266">
        <v>0</v>
      </c>
      <c r="G14" s="249">
        <v>257515</v>
      </c>
      <c r="H14" s="266">
        <v>420710</v>
      </c>
      <c r="I14" s="187">
        <f t="shared" si="0"/>
        <v>678225</v>
      </c>
    </row>
    <row r="15" spans="1:9" x14ac:dyDescent="0.25">
      <c r="A15" s="261"/>
      <c r="B15" s="258">
        <v>26584204</v>
      </c>
      <c r="C15" s="248" t="s">
        <v>116</v>
      </c>
      <c r="D15" s="266">
        <v>0</v>
      </c>
      <c r="E15" s="249">
        <v>0</v>
      </c>
      <c r="F15" s="266">
        <v>0</v>
      </c>
      <c r="G15" s="249">
        <v>205500</v>
      </c>
      <c r="H15" s="266">
        <v>0</v>
      </c>
      <c r="I15" s="187">
        <f t="shared" si="0"/>
        <v>205500</v>
      </c>
    </row>
    <row r="16" spans="1:9" x14ac:dyDescent="0.25">
      <c r="A16" s="261"/>
      <c r="B16" s="256">
        <v>25656317</v>
      </c>
      <c r="C16" s="248" t="s">
        <v>135</v>
      </c>
      <c r="D16" s="266">
        <v>0</v>
      </c>
      <c r="E16" s="249">
        <v>0</v>
      </c>
      <c r="F16" s="266">
        <v>0</v>
      </c>
      <c r="G16" s="249">
        <v>141684</v>
      </c>
      <c r="H16" s="266">
        <v>433020</v>
      </c>
      <c r="I16" s="187">
        <f t="shared" si="0"/>
        <v>574704</v>
      </c>
    </row>
    <row r="17" spans="1:9" x14ac:dyDescent="0.25">
      <c r="A17" s="261"/>
      <c r="B17" s="256">
        <v>25737431</v>
      </c>
      <c r="C17" s="248" t="s">
        <v>210</v>
      </c>
      <c r="D17" s="266">
        <v>0</v>
      </c>
      <c r="E17" s="249">
        <v>0</v>
      </c>
      <c r="F17" s="266">
        <v>495686.56</v>
      </c>
      <c r="G17" s="249">
        <v>0</v>
      </c>
      <c r="H17" s="266">
        <v>622104</v>
      </c>
      <c r="I17" s="187">
        <f t="shared" si="0"/>
        <v>1117790.56</v>
      </c>
    </row>
    <row r="18" spans="1:9" ht="31.5" x14ac:dyDescent="0.25">
      <c r="A18" s="261"/>
      <c r="B18" s="256">
        <v>25768255</v>
      </c>
      <c r="C18" s="247" t="s">
        <v>211</v>
      </c>
      <c r="D18" s="266">
        <v>0</v>
      </c>
      <c r="E18" s="249">
        <v>0</v>
      </c>
      <c r="F18" s="266">
        <v>0</v>
      </c>
      <c r="G18" s="249">
        <v>0</v>
      </c>
      <c r="H18" s="266">
        <v>225845</v>
      </c>
      <c r="I18" s="187">
        <f t="shared" si="0"/>
        <v>225845</v>
      </c>
    </row>
    <row r="19" spans="1:9" x14ac:dyDescent="0.25">
      <c r="A19" s="261"/>
      <c r="B19" s="256">
        <v>22765956</v>
      </c>
      <c r="C19" s="250" t="s">
        <v>212</v>
      </c>
      <c r="D19" s="266">
        <v>0</v>
      </c>
      <c r="E19" s="249">
        <v>0</v>
      </c>
      <c r="F19" s="266">
        <v>0</v>
      </c>
      <c r="G19" s="249">
        <v>0</v>
      </c>
      <c r="H19" s="266">
        <v>134418</v>
      </c>
      <c r="I19" s="187">
        <f t="shared" si="0"/>
        <v>134418</v>
      </c>
    </row>
    <row r="20" spans="1:9" x14ac:dyDescent="0.25">
      <c r="A20" s="261"/>
      <c r="B20" s="256">
        <v>442801</v>
      </c>
      <c r="C20" s="250" t="s">
        <v>213</v>
      </c>
      <c r="D20" s="266">
        <v>0</v>
      </c>
      <c r="E20" s="249">
        <v>0</v>
      </c>
      <c r="F20" s="266">
        <v>593532</v>
      </c>
      <c r="G20" s="249">
        <v>0</v>
      </c>
      <c r="H20" s="266">
        <v>551648</v>
      </c>
      <c r="I20" s="187">
        <f t="shared" si="0"/>
        <v>1145180</v>
      </c>
    </row>
    <row r="21" spans="1:9" x14ac:dyDescent="0.25">
      <c r="A21" s="261"/>
      <c r="B21" s="256">
        <v>63836009</v>
      </c>
      <c r="C21" s="250" t="s">
        <v>214</v>
      </c>
      <c r="D21" s="266">
        <v>0</v>
      </c>
      <c r="E21" s="249">
        <v>0</v>
      </c>
      <c r="F21" s="266">
        <v>0</v>
      </c>
      <c r="G21" s="249">
        <v>0</v>
      </c>
      <c r="H21" s="266">
        <v>458083</v>
      </c>
      <c r="I21" s="187">
        <f t="shared" si="0"/>
        <v>458083</v>
      </c>
    </row>
    <row r="22" spans="1:9" x14ac:dyDescent="0.25">
      <c r="A22" s="261"/>
      <c r="B22" s="255">
        <v>22613421</v>
      </c>
      <c r="C22" s="251" t="s">
        <v>215</v>
      </c>
      <c r="D22" s="266">
        <v>0</v>
      </c>
      <c r="E22" s="249">
        <v>0</v>
      </c>
      <c r="F22" s="266">
        <v>0</v>
      </c>
      <c r="G22" s="249">
        <v>0</v>
      </c>
      <c r="H22" s="266">
        <v>218088</v>
      </c>
      <c r="I22" s="187">
        <f t="shared" si="0"/>
        <v>218088</v>
      </c>
    </row>
    <row r="23" spans="1:9" x14ac:dyDescent="0.25">
      <c r="A23" s="261"/>
      <c r="B23" s="257">
        <v>47611804</v>
      </c>
      <c r="C23" s="252" t="s">
        <v>216</v>
      </c>
      <c r="D23" s="266">
        <v>0</v>
      </c>
      <c r="E23" s="249">
        <v>0</v>
      </c>
      <c r="F23" s="266">
        <v>0</v>
      </c>
      <c r="G23" s="249">
        <v>0</v>
      </c>
      <c r="H23" s="266">
        <v>245929</v>
      </c>
      <c r="I23" s="187">
        <f>SUM(D23:H23)</f>
        <v>245929</v>
      </c>
    </row>
    <row r="24" spans="1:9" x14ac:dyDescent="0.25">
      <c r="A24" s="261"/>
      <c r="B24" s="257">
        <v>5268800</v>
      </c>
      <c r="C24" s="253" t="s">
        <v>217</v>
      </c>
      <c r="D24" s="266">
        <v>0</v>
      </c>
      <c r="E24" s="249">
        <v>0</v>
      </c>
      <c r="F24" s="266">
        <v>0</v>
      </c>
      <c r="G24" s="249">
        <v>0</v>
      </c>
      <c r="H24" s="266">
        <v>0</v>
      </c>
      <c r="I24" s="187">
        <f t="shared" si="0"/>
        <v>0</v>
      </c>
    </row>
    <row r="25" spans="1:9" x14ac:dyDescent="0.25">
      <c r="A25" s="261"/>
      <c r="B25" s="256">
        <v>22842730</v>
      </c>
      <c r="C25" s="254" t="s">
        <v>218</v>
      </c>
      <c r="D25" s="266">
        <v>0</v>
      </c>
      <c r="E25" s="249">
        <v>0</v>
      </c>
      <c r="F25" s="266">
        <v>0</v>
      </c>
      <c r="G25" s="249">
        <v>0</v>
      </c>
      <c r="H25" s="266">
        <v>0</v>
      </c>
      <c r="I25" s="187">
        <f t="shared" si="0"/>
        <v>0</v>
      </c>
    </row>
    <row r="26" spans="1:9" x14ac:dyDescent="0.25">
      <c r="A26" s="261"/>
      <c r="B26" s="256">
        <v>22903259</v>
      </c>
      <c r="C26" s="250" t="s">
        <v>219</v>
      </c>
      <c r="D26" s="266">
        <v>0</v>
      </c>
      <c r="E26" s="249">
        <v>0</v>
      </c>
      <c r="F26" s="266">
        <v>0</v>
      </c>
      <c r="G26" s="249">
        <v>0</v>
      </c>
      <c r="H26" s="266">
        <v>0</v>
      </c>
      <c r="I26" s="187">
        <f t="shared" si="0"/>
        <v>0</v>
      </c>
    </row>
    <row r="27" spans="1:9" x14ac:dyDescent="0.25">
      <c r="A27" s="261"/>
      <c r="B27" s="256">
        <v>4128265</v>
      </c>
      <c r="C27" s="250" t="s">
        <v>220</v>
      </c>
      <c r="D27" s="266">
        <v>0</v>
      </c>
      <c r="E27" s="249">
        <v>0</v>
      </c>
      <c r="F27" s="266">
        <v>0</v>
      </c>
      <c r="G27" s="249">
        <v>0</v>
      </c>
      <c r="H27" s="266">
        <v>0</v>
      </c>
      <c r="I27" s="187">
        <f t="shared" si="0"/>
        <v>0</v>
      </c>
    </row>
    <row r="28" spans="1:9" ht="31.5" x14ac:dyDescent="0.25">
      <c r="A28" s="261"/>
      <c r="B28" s="256">
        <v>26929716</v>
      </c>
      <c r="C28" s="246" t="s">
        <v>221</v>
      </c>
      <c r="D28" s="266">
        <v>0</v>
      </c>
      <c r="E28" s="249">
        <v>0</v>
      </c>
      <c r="F28" s="266">
        <v>278275</v>
      </c>
      <c r="G28" s="249">
        <v>0</v>
      </c>
      <c r="H28" s="266">
        <v>0</v>
      </c>
      <c r="I28" s="187">
        <f t="shared" si="0"/>
        <v>278275</v>
      </c>
    </row>
    <row r="29" spans="1:9" x14ac:dyDescent="0.25">
      <c r="A29" s="261"/>
      <c r="B29" s="259">
        <v>27024491</v>
      </c>
      <c r="C29" s="263" t="s">
        <v>246</v>
      </c>
      <c r="D29" s="266">
        <v>0</v>
      </c>
      <c r="E29" s="249">
        <v>0</v>
      </c>
      <c r="F29" s="266">
        <v>130965.5</v>
      </c>
      <c r="G29" s="249">
        <v>0</v>
      </c>
      <c r="H29" s="266">
        <v>0</v>
      </c>
      <c r="I29" s="187">
        <f t="shared" si="0"/>
        <v>130965.5</v>
      </c>
    </row>
    <row r="30" spans="1:9" ht="31.5" x14ac:dyDescent="0.25">
      <c r="A30" s="261"/>
      <c r="B30" s="260">
        <v>26528215</v>
      </c>
      <c r="C30" s="264" t="s">
        <v>245</v>
      </c>
      <c r="D30" s="266">
        <v>0</v>
      </c>
      <c r="E30" s="249">
        <v>0</v>
      </c>
      <c r="F30" s="266">
        <v>271774.8</v>
      </c>
      <c r="G30" s="249">
        <v>0</v>
      </c>
      <c r="H30" s="266">
        <v>0</v>
      </c>
      <c r="I30" s="187">
        <f t="shared" si="0"/>
        <v>271774.8</v>
      </c>
    </row>
    <row r="31" spans="1:9" ht="16.5" thickBot="1" x14ac:dyDescent="0.3">
      <c r="A31" s="188"/>
      <c r="B31" s="171">
        <v>65348893</v>
      </c>
      <c r="C31" s="265" t="s">
        <v>247</v>
      </c>
      <c r="D31" s="181">
        <v>0</v>
      </c>
      <c r="E31" s="186">
        <v>0</v>
      </c>
      <c r="F31" s="181">
        <v>299298.12</v>
      </c>
      <c r="G31" s="186">
        <v>0</v>
      </c>
      <c r="H31" s="181">
        <v>0</v>
      </c>
      <c r="I31" s="190">
        <f t="shared" si="0"/>
        <v>299298.12</v>
      </c>
    </row>
    <row r="32" spans="1:9" s="95" customFormat="1" ht="32.25" customHeight="1" thickBot="1" x14ac:dyDescent="0.3">
      <c r="A32" s="306" t="s">
        <v>289</v>
      </c>
      <c r="B32" s="307"/>
      <c r="C32" s="307"/>
      <c r="D32" s="134">
        <f t="shared" ref="D32:I32" si="1">SUM(D6:D31)</f>
        <v>0</v>
      </c>
      <c r="E32" s="136">
        <f t="shared" si="1"/>
        <v>0</v>
      </c>
      <c r="F32" s="134">
        <f t="shared" si="1"/>
        <v>4993563.0199999996</v>
      </c>
      <c r="G32" s="136">
        <f t="shared" si="1"/>
        <v>4999976</v>
      </c>
      <c r="H32" s="134">
        <f t="shared" si="1"/>
        <v>6984438</v>
      </c>
      <c r="I32" s="138">
        <f t="shared" si="1"/>
        <v>16977977.02</v>
      </c>
    </row>
    <row r="33" spans="1:13" x14ac:dyDescent="0.25">
      <c r="B33" s="42"/>
      <c r="C33" s="42"/>
      <c r="D33" s="43"/>
      <c r="E33" s="48"/>
      <c r="F33" s="48"/>
      <c r="G33" s="48"/>
    </row>
    <row r="34" spans="1:13" x14ac:dyDescent="0.25">
      <c r="A34" s="44" t="s">
        <v>3</v>
      </c>
      <c r="B34" s="44"/>
      <c r="C34" s="57"/>
      <c r="D34" s="45"/>
    </row>
    <row r="35" spans="1:13" ht="15.75" customHeight="1" x14ac:dyDescent="0.25">
      <c r="A35" s="309" t="s">
        <v>4</v>
      </c>
      <c r="B35" s="309"/>
      <c r="C35" s="309"/>
      <c r="D35" s="309"/>
      <c r="F35" s="74"/>
    </row>
    <row r="36" spans="1:13" x14ac:dyDescent="0.25">
      <c r="B36" s="45"/>
      <c r="C36" s="57"/>
      <c r="D36" s="45"/>
    </row>
    <row r="37" spans="1:13" ht="15.75" customHeight="1" x14ac:dyDescent="0.25">
      <c r="A37" s="310" t="s">
        <v>2</v>
      </c>
      <c r="B37" s="310"/>
      <c r="C37" s="310"/>
      <c r="D37" s="49"/>
    </row>
    <row r="38" spans="1:13" x14ac:dyDescent="0.25">
      <c r="A38" s="311" t="s">
        <v>5</v>
      </c>
      <c r="B38" s="311"/>
      <c r="C38" s="311"/>
      <c r="D38" s="49"/>
    </row>
    <row r="39" spans="1:13" x14ac:dyDescent="0.25">
      <c r="A39" s="311" t="s">
        <v>6</v>
      </c>
      <c r="B39" s="311"/>
      <c r="C39" s="311"/>
      <c r="D39" s="49"/>
    </row>
    <row r="40" spans="1:13" x14ac:dyDescent="0.25">
      <c r="A40" s="311" t="s">
        <v>7</v>
      </c>
      <c r="B40" s="311"/>
      <c r="C40" s="311"/>
      <c r="D40" s="49"/>
    </row>
    <row r="41" spans="1:13" x14ac:dyDescent="0.25">
      <c r="A41" s="311" t="s">
        <v>8</v>
      </c>
      <c r="B41" s="311"/>
      <c r="C41" s="311"/>
      <c r="D41" s="49"/>
      <c r="L41" s="46"/>
      <c r="M41" s="46"/>
    </row>
    <row r="42" spans="1:13" x14ac:dyDescent="0.25">
      <c r="L42" s="46"/>
      <c r="M42" s="46"/>
    </row>
    <row r="43" spans="1:13" ht="15.75" customHeight="1" x14ac:dyDescent="0.25">
      <c r="A43" s="309" t="s">
        <v>17</v>
      </c>
      <c r="B43" s="309"/>
      <c r="C43" s="309"/>
      <c r="D43" s="309"/>
      <c r="L43" s="46"/>
      <c r="M43" s="46"/>
    </row>
    <row r="44" spans="1:13" x14ac:dyDescent="0.25">
      <c r="L44" s="46"/>
      <c r="M44" s="46"/>
    </row>
    <row r="45" spans="1:13" x14ac:dyDescent="0.25">
      <c r="L45" s="46"/>
      <c r="M45" s="46"/>
    </row>
    <row r="46" spans="1:13" x14ac:dyDescent="0.25">
      <c r="L46" s="46"/>
      <c r="M46" s="46"/>
    </row>
    <row r="47" spans="1:13" x14ac:dyDescent="0.25">
      <c r="E47" s="66"/>
      <c r="F47"/>
      <c r="G47"/>
      <c r="L47" s="46"/>
      <c r="M47" s="46"/>
    </row>
    <row r="48" spans="1:13" x14ac:dyDescent="0.25">
      <c r="E48" s="66"/>
      <c r="F48"/>
      <c r="G48"/>
      <c r="L48" s="46"/>
      <c r="M48" s="46"/>
    </row>
    <row r="49" spans="3:13" x14ac:dyDescent="0.25">
      <c r="C49" s="67"/>
      <c r="D49" s="68"/>
      <c r="E49" s="66"/>
      <c r="F49"/>
      <c r="G49"/>
      <c r="H49" s="59"/>
      <c r="I49" s="60"/>
      <c r="L49" s="46"/>
      <c r="M49" s="46"/>
    </row>
    <row r="50" spans="3:13" x14ac:dyDescent="0.25">
      <c r="L50" s="46"/>
      <c r="M50" s="46"/>
    </row>
    <row r="51" spans="3:13" x14ac:dyDescent="0.25">
      <c r="L51" s="46"/>
      <c r="M51" s="46"/>
    </row>
    <row r="52" spans="3:13" x14ac:dyDescent="0.25">
      <c r="L52" s="46"/>
      <c r="M52" s="46"/>
    </row>
    <row r="53" spans="3:13" x14ac:dyDescent="0.25">
      <c r="L53" s="46"/>
      <c r="M53" s="46"/>
    </row>
    <row r="54" spans="3:13" x14ac:dyDescent="0.25">
      <c r="L54" s="46"/>
      <c r="M54" s="46"/>
    </row>
    <row r="55" spans="3:13" x14ac:dyDescent="0.25">
      <c r="L55" s="46"/>
      <c r="M55" s="46"/>
    </row>
    <row r="56" spans="3:13" x14ac:dyDescent="0.25">
      <c r="L56" s="46"/>
      <c r="M56" s="46"/>
    </row>
    <row r="57" spans="3:13" x14ac:dyDescent="0.25">
      <c r="L57" s="46"/>
      <c r="M57" s="46"/>
    </row>
    <row r="58" spans="3:13" x14ac:dyDescent="0.25">
      <c r="L58" s="46"/>
      <c r="M58" s="46"/>
    </row>
    <row r="59" spans="3:13" x14ac:dyDescent="0.25">
      <c r="L59" s="46"/>
      <c r="M59" s="46"/>
    </row>
    <row r="60" spans="3:13" x14ac:dyDescent="0.25">
      <c r="L60" s="46"/>
      <c r="M60" s="46"/>
    </row>
    <row r="61" spans="3:13" x14ac:dyDescent="0.25">
      <c r="L61" s="46"/>
      <c r="M61" s="46"/>
    </row>
    <row r="62" spans="3:13" x14ac:dyDescent="0.25">
      <c r="L62" s="46"/>
      <c r="M62" s="46"/>
    </row>
    <row r="63" spans="3:13" x14ac:dyDescent="0.25">
      <c r="L63" s="46"/>
      <c r="M63" s="46"/>
    </row>
    <row r="64" spans="3:13" x14ac:dyDescent="0.25">
      <c r="L64" s="46"/>
      <c r="M64" s="46"/>
    </row>
    <row r="65" spans="12:13" x14ac:dyDescent="0.25">
      <c r="L65" s="46"/>
      <c r="M65" s="46"/>
    </row>
    <row r="66" spans="12:13" x14ac:dyDescent="0.25">
      <c r="L66" s="46"/>
      <c r="M66" s="46"/>
    </row>
    <row r="67" spans="12:13" x14ac:dyDescent="0.25">
      <c r="L67" s="46"/>
      <c r="M67" s="46"/>
    </row>
    <row r="68" spans="12:13" x14ac:dyDescent="0.25">
      <c r="L68" s="46"/>
      <c r="M68" s="46"/>
    </row>
    <row r="69" spans="12:13" x14ac:dyDescent="0.25">
      <c r="L69" s="46"/>
      <c r="M69" s="46"/>
    </row>
    <row r="70" spans="12:13" x14ac:dyDescent="0.25">
      <c r="L70" s="46"/>
      <c r="M70" s="46"/>
    </row>
    <row r="71" spans="12:13" x14ac:dyDescent="0.25">
      <c r="L71" s="46"/>
      <c r="M71" s="46"/>
    </row>
  </sheetData>
  <mergeCells count="9">
    <mergeCell ref="A3:I3"/>
    <mergeCell ref="A32:C32"/>
    <mergeCell ref="A43:D43"/>
    <mergeCell ref="A35:D35"/>
    <mergeCell ref="A37:C37"/>
    <mergeCell ref="A38:C38"/>
    <mergeCell ref="A39:C39"/>
    <mergeCell ref="A40:C40"/>
    <mergeCell ref="A41:C41"/>
  </mergeCells>
  <printOptions horizontalCentered="1"/>
  <pageMargins left="0.11811023622047245" right="0.11811023622047245" top="0.78740157480314965" bottom="0.78740157480314965" header="0.31496062992125984" footer="0.31496062992125984"/>
  <pageSetup paperSize="8" scale="90" orientation="portrait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zoomScaleNormal="100" workbookViewId="0">
      <selection activeCell="C8" sqref="C8"/>
    </sheetView>
  </sheetViews>
  <sheetFormatPr defaultRowHeight="15.75" x14ac:dyDescent="0.25"/>
  <cols>
    <col min="1" max="1" width="40.25" style="46" customWidth="1"/>
    <col min="2" max="2" width="10.5" style="46" customWidth="1"/>
    <col min="3" max="3" width="31.125" style="46" bestFit="1" customWidth="1"/>
    <col min="4" max="4" width="14.875" style="46" customWidth="1"/>
    <col min="5" max="9" width="11.875" style="46" customWidth="1"/>
    <col min="11" max="11" width="41.25" customWidth="1"/>
    <col min="12" max="12" width="12.5" bestFit="1" customWidth="1"/>
  </cols>
  <sheetData>
    <row r="1" spans="1:12" x14ac:dyDescent="0.25">
      <c r="A1" s="33" t="s">
        <v>298</v>
      </c>
      <c r="B1" s="34"/>
      <c r="C1" s="34"/>
    </row>
    <row r="3" spans="1:12" ht="33.75" customHeight="1" x14ac:dyDescent="0.3">
      <c r="A3" s="304" t="s">
        <v>10</v>
      </c>
      <c r="B3" s="304"/>
      <c r="C3" s="304"/>
      <c r="D3" s="304"/>
      <c r="E3" s="304"/>
      <c r="F3" s="304"/>
      <c r="G3" s="304"/>
      <c r="H3" s="304"/>
      <c r="I3" s="304"/>
    </row>
    <row r="4" spans="1:12" ht="16.5" thickBot="1" x14ac:dyDescent="0.3">
      <c r="B4" s="40"/>
      <c r="C4" s="40"/>
      <c r="D4" s="40"/>
      <c r="E4" s="47"/>
      <c r="F4" s="47"/>
      <c r="G4" s="47"/>
      <c r="I4" s="245" t="s">
        <v>303</v>
      </c>
    </row>
    <row r="5" spans="1:12" ht="94.5" customHeight="1" thickBot="1" x14ac:dyDescent="0.3">
      <c r="A5" s="175" t="s">
        <v>11</v>
      </c>
      <c r="B5" s="132" t="s">
        <v>0</v>
      </c>
      <c r="C5" s="131" t="s">
        <v>1</v>
      </c>
      <c r="D5" s="133" t="s">
        <v>12</v>
      </c>
      <c r="E5" s="135" t="s">
        <v>13</v>
      </c>
      <c r="F5" s="133" t="s">
        <v>14</v>
      </c>
      <c r="G5" s="135" t="s">
        <v>15</v>
      </c>
      <c r="H5" s="41" t="s">
        <v>16</v>
      </c>
      <c r="I5" s="137" t="s">
        <v>21</v>
      </c>
    </row>
    <row r="6" spans="1:12" ht="31.5" x14ac:dyDescent="0.25">
      <c r="A6" s="176" t="s">
        <v>231</v>
      </c>
      <c r="B6" s="256">
        <v>66004501</v>
      </c>
      <c r="C6" s="271" t="s">
        <v>222</v>
      </c>
      <c r="D6" s="266">
        <v>0</v>
      </c>
      <c r="E6" s="249">
        <v>0</v>
      </c>
      <c r="F6" s="266">
        <v>0</v>
      </c>
      <c r="G6" s="249">
        <v>0</v>
      </c>
      <c r="H6" s="266">
        <v>899160</v>
      </c>
      <c r="I6" s="187">
        <f>SUM(D6:H6)</f>
        <v>899160</v>
      </c>
    </row>
    <row r="7" spans="1:12" ht="31.5" x14ac:dyDescent="0.25">
      <c r="A7" s="261"/>
      <c r="B7" s="256">
        <v>72074086</v>
      </c>
      <c r="C7" s="254" t="s">
        <v>223</v>
      </c>
      <c r="D7" s="266">
        <v>0</v>
      </c>
      <c r="E7" s="249">
        <v>0</v>
      </c>
      <c r="F7" s="266">
        <v>0</v>
      </c>
      <c r="G7" s="249">
        <v>0</v>
      </c>
      <c r="H7" s="266">
        <v>854365</v>
      </c>
      <c r="I7" s="187">
        <f t="shared" ref="I7:I10" si="0">SUM(D7:H7)</f>
        <v>854365</v>
      </c>
    </row>
    <row r="8" spans="1:12" x14ac:dyDescent="0.25">
      <c r="A8" s="261"/>
      <c r="B8" s="256">
        <v>22885811</v>
      </c>
      <c r="C8" s="250" t="s">
        <v>224</v>
      </c>
      <c r="D8" s="266">
        <v>0</v>
      </c>
      <c r="E8" s="249">
        <v>0</v>
      </c>
      <c r="F8" s="266">
        <v>0</v>
      </c>
      <c r="G8" s="249">
        <v>0</v>
      </c>
      <c r="H8" s="266">
        <v>571100</v>
      </c>
      <c r="I8" s="187">
        <f t="shared" si="0"/>
        <v>571100</v>
      </c>
    </row>
    <row r="9" spans="1:12" ht="31.5" x14ac:dyDescent="0.25">
      <c r="A9" s="261"/>
      <c r="B9" s="268">
        <v>26537664</v>
      </c>
      <c r="C9" s="272" t="s">
        <v>225</v>
      </c>
      <c r="D9" s="266">
        <v>0</v>
      </c>
      <c r="E9" s="249">
        <v>0</v>
      </c>
      <c r="F9" s="266">
        <v>0</v>
      </c>
      <c r="G9" s="249">
        <v>0</v>
      </c>
      <c r="H9" s="266">
        <v>0</v>
      </c>
      <c r="I9" s="187">
        <f t="shared" si="0"/>
        <v>0</v>
      </c>
    </row>
    <row r="10" spans="1:12" ht="48" thickBot="1" x14ac:dyDescent="0.3">
      <c r="A10" s="188"/>
      <c r="B10" s="269">
        <v>71284109</v>
      </c>
      <c r="C10" s="270" t="s">
        <v>226</v>
      </c>
      <c r="D10" s="181">
        <v>0</v>
      </c>
      <c r="E10" s="186">
        <v>0</v>
      </c>
      <c r="F10" s="181">
        <v>0</v>
      </c>
      <c r="G10" s="186">
        <v>0</v>
      </c>
      <c r="H10" s="181">
        <v>0</v>
      </c>
      <c r="I10" s="190">
        <f t="shared" si="0"/>
        <v>0</v>
      </c>
      <c r="L10" s="5"/>
    </row>
    <row r="11" spans="1:12" s="95" customFormat="1" ht="26.25" customHeight="1" thickBot="1" x14ac:dyDescent="0.3">
      <c r="A11" s="306" t="s">
        <v>288</v>
      </c>
      <c r="B11" s="307"/>
      <c r="C11" s="307"/>
      <c r="D11" s="134">
        <f t="shared" ref="D11:I11" si="1">SUM(D6:D10)</f>
        <v>0</v>
      </c>
      <c r="E11" s="136">
        <f t="shared" si="1"/>
        <v>0</v>
      </c>
      <c r="F11" s="134">
        <f t="shared" si="1"/>
        <v>0</v>
      </c>
      <c r="G11" s="136">
        <f t="shared" si="1"/>
        <v>0</v>
      </c>
      <c r="H11" s="134">
        <f t="shared" si="1"/>
        <v>2324625</v>
      </c>
      <c r="I11" s="138">
        <f t="shared" si="1"/>
        <v>2324625</v>
      </c>
    </row>
    <row r="12" spans="1:12" x14ac:dyDescent="0.25">
      <c r="B12" s="42"/>
      <c r="C12" s="42"/>
      <c r="D12" s="43"/>
      <c r="E12" s="48"/>
      <c r="F12" s="48"/>
      <c r="G12" s="48"/>
    </row>
    <row r="13" spans="1:12" x14ac:dyDescent="0.25">
      <c r="A13" s="44" t="s">
        <v>3</v>
      </c>
      <c r="B13" s="44"/>
      <c r="C13" s="45"/>
      <c r="D13" s="45"/>
    </row>
    <row r="14" spans="1:12" ht="15.75" customHeight="1" x14ac:dyDescent="0.25">
      <c r="A14" s="309" t="s">
        <v>4</v>
      </c>
      <c r="B14" s="309"/>
      <c r="C14" s="309"/>
      <c r="D14" s="309"/>
    </row>
    <row r="15" spans="1:12" x14ac:dyDescent="0.25">
      <c r="B15" s="45"/>
      <c r="C15" s="45"/>
      <c r="D15" s="45"/>
      <c r="H15" s="273"/>
      <c r="I15" s="273"/>
    </row>
    <row r="16" spans="1:12" ht="15.75" customHeight="1" x14ac:dyDescent="0.25">
      <c r="A16" s="310" t="s">
        <v>2</v>
      </c>
      <c r="B16" s="310"/>
      <c r="C16" s="310"/>
      <c r="D16" s="49"/>
    </row>
    <row r="17" spans="1:12" x14ac:dyDescent="0.25">
      <c r="A17" s="311" t="s">
        <v>5</v>
      </c>
      <c r="B17" s="311"/>
      <c r="C17" s="311"/>
      <c r="D17" s="49"/>
    </row>
    <row r="18" spans="1:12" x14ac:dyDescent="0.25">
      <c r="A18" s="311" t="s">
        <v>6</v>
      </c>
      <c r="B18" s="311"/>
      <c r="C18" s="311"/>
      <c r="D18" s="49"/>
    </row>
    <row r="19" spans="1:12" x14ac:dyDescent="0.25">
      <c r="A19" s="311" t="s">
        <v>7</v>
      </c>
      <c r="B19" s="311"/>
      <c r="C19" s="311"/>
    </row>
    <row r="20" spans="1:12" x14ac:dyDescent="0.25">
      <c r="A20" s="311" t="s">
        <v>8</v>
      </c>
      <c r="B20" s="311"/>
      <c r="C20" s="311"/>
      <c r="D20" s="49"/>
    </row>
    <row r="22" spans="1:12" ht="15.75" customHeight="1" x14ac:dyDescent="0.25">
      <c r="A22" s="309" t="s">
        <v>17</v>
      </c>
      <c r="B22" s="309"/>
      <c r="C22" s="309"/>
      <c r="D22" s="309"/>
    </row>
    <row r="27" spans="1:12" x14ac:dyDescent="0.25">
      <c r="K27" s="46"/>
      <c r="L27" s="46"/>
    </row>
    <row r="28" spans="1:12" x14ac:dyDescent="0.25">
      <c r="K28" s="46"/>
      <c r="L28" s="46"/>
    </row>
    <row r="29" spans="1:12" x14ac:dyDescent="0.25">
      <c r="K29" s="46"/>
      <c r="L29" s="46"/>
    </row>
    <row r="30" spans="1:12" x14ac:dyDescent="0.25">
      <c r="K30" s="46"/>
      <c r="L30" s="46"/>
    </row>
  </sheetData>
  <mergeCells count="9">
    <mergeCell ref="A3:I3"/>
    <mergeCell ref="A11:C11"/>
    <mergeCell ref="A22:D22"/>
    <mergeCell ref="A14:D14"/>
    <mergeCell ref="A16:C16"/>
    <mergeCell ref="A17:C17"/>
    <mergeCell ref="A18:C18"/>
    <mergeCell ref="A19:C19"/>
    <mergeCell ref="A20:C20"/>
  </mergeCells>
  <printOptions horizontalCentered="1"/>
  <pageMargins left="0.11811023622047245" right="0.11811023622047245" top="0.39370078740157483" bottom="0.39370078740157483" header="0.31496062992125984" footer="0.31496062992125984"/>
  <pageSetup paperSize="9" scale="85" orientation="landscape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activeCell="H23" sqref="H23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s="33" t="s">
        <v>9</v>
      </c>
      <c r="B1" s="34" t="s">
        <v>25</v>
      </c>
      <c r="C1" s="34"/>
    </row>
    <row r="3" spans="1:12" ht="56.25" x14ac:dyDescent="0.3">
      <c r="B3" s="4" t="s">
        <v>10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1" t="s">
        <v>21</v>
      </c>
    </row>
    <row r="6" spans="1:12" x14ac:dyDescent="0.25">
      <c r="A6" s="10" t="s">
        <v>22</v>
      </c>
      <c r="B6" s="19"/>
      <c r="C6" s="2"/>
      <c r="D6" s="1"/>
      <c r="E6" s="10"/>
      <c r="F6" s="10"/>
      <c r="G6" s="22"/>
      <c r="H6" s="22"/>
      <c r="I6" s="32">
        <f>SUM(D6:H6)</f>
        <v>0</v>
      </c>
    </row>
    <row r="7" spans="1:12" x14ac:dyDescent="0.25">
      <c r="A7" s="21"/>
      <c r="B7" s="20"/>
      <c r="C7" s="9"/>
      <c r="D7" s="8"/>
      <c r="E7" s="11"/>
      <c r="F7" s="11"/>
      <c r="G7" s="21"/>
      <c r="H7" s="21"/>
      <c r="I7" s="32">
        <f t="shared" ref="I7:I12" si="0">SUM(D7:H7)</f>
        <v>0</v>
      </c>
    </row>
    <row r="8" spans="1:12" x14ac:dyDescent="0.25">
      <c r="A8" s="21"/>
      <c r="B8" s="20"/>
      <c r="C8" s="9"/>
      <c r="D8" s="8"/>
      <c r="E8" s="11"/>
      <c r="F8" s="11"/>
      <c r="G8" s="21"/>
      <c r="H8" s="21"/>
      <c r="I8" s="32">
        <f t="shared" si="0"/>
        <v>0</v>
      </c>
    </row>
    <row r="9" spans="1:12" x14ac:dyDescent="0.25">
      <c r="A9" s="21"/>
      <c r="B9" s="20"/>
      <c r="C9" s="9"/>
      <c r="D9" s="8"/>
      <c r="E9" s="11"/>
      <c r="F9" s="11"/>
      <c r="G9" s="21"/>
      <c r="H9" s="21"/>
      <c r="I9" s="32">
        <f t="shared" si="0"/>
        <v>0</v>
      </c>
    </row>
    <row r="10" spans="1:12" x14ac:dyDescent="0.25">
      <c r="A10" s="21"/>
      <c r="B10" s="20"/>
      <c r="C10" s="9"/>
      <c r="D10" s="8"/>
      <c r="E10" s="11"/>
      <c r="F10" s="11"/>
      <c r="G10" s="21"/>
      <c r="H10" s="21"/>
      <c r="I10" s="32">
        <f t="shared" si="0"/>
        <v>0</v>
      </c>
      <c r="L10" s="5"/>
    </row>
    <row r="11" spans="1:12" x14ac:dyDescent="0.25">
      <c r="A11" s="21"/>
      <c r="B11" s="20"/>
      <c r="C11" s="9"/>
      <c r="D11" s="8"/>
      <c r="E11" s="11"/>
      <c r="F11" s="11"/>
      <c r="G11" s="21"/>
      <c r="H11" s="21"/>
      <c r="I11" s="32">
        <f t="shared" si="0"/>
        <v>0</v>
      </c>
    </row>
    <row r="12" spans="1:12" x14ac:dyDescent="0.25">
      <c r="A12" s="21"/>
      <c r="B12" s="20"/>
      <c r="C12" s="9"/>
      <c r="D12" s="8"/>
      <c r="E12" s="11"/>
      <c r="F12" s="11"/>
      <c r="G12" s="21"/>
      <c r="H12" s="21"/>
      <c r="I12" s="32">
        <f t="shared" si="0"/>
        <v>0</v>
      </c>
    </row>
    <row r="13" spans="1:12" x14ac:dyDescent="0.25">
      <c r="A13" s="27" t="s">
        <v>23</v>
      </c>
      <c r="B13" s="28"/>
      <c r="C13" s="29"/>
      <c r="D13" s="30">
        <f>SUM(D6:D12)</f>
        <v>0</v>
      </c>
      <c r="E13" s="30">
        <f t="shared" ref="E13:I13" si="1">SUM(E6:E12)</f>
        <v>0</v>
      </c>
      <c r="F13" s="30">
        <f t="shared" si="1"/>
        <v>0</v>
      </c>
      <c r="G13" s="30">
        <f t="shared" si="1"/>
        <v>0</v>
      </c>
      <c r="H13" s="30">
        <f t="shared" si="1"/>
        <v>0</v>
      </c>
      <c r="I13" s="30">
        <f t="shared" si="1"/>
        <v>0</v>
      </c>
    </row>
    <row r="14" spans="1:12" x14ac:dyDescent="0.25">
      <c r="B14" s="17"/>
      <c r="C14" s="17"/>
      <c r="D14" s="18"/>
      <c r="E14" s="16"/>
      <c r="F14" s="16"/>
      <c r="G14" s="16"/>
    </row>
    <row r="15" spans="1:12" x14ac:dyDescent="0.25">
      <c r="A15" s="15" t="s">
        <v>3</v>
      </c>
      <c r="B15" s="15"/>
      <c r="C15" s="13"/>
      <c r="D15" s="13"/>
    </row>
    <row r="16" spans="1:12" ht="15.75" customHeight="1" x14ac:dyDescent="0.25">
      <c r="A16" s="305" t="s">
        <v>4</v>
      </c>
      <c r="B16" s="305"/>
      <c r="C16" s="305"/>
      <c r="D16" s="305"/>
    </row>
    <row r="17" spans="1:4" x14ac:dyDescent="0.25">
      <c r="B17" s="13"/>
      <c r="C17" s="13"/>
      <c r="D17" s="12"/>
    </row>
    <row r="18" spans="1:4" ht="15.75" customHeight="1" x14ac:dyDescent="0.25">
      <c r="A18" s="312" t="s">
        <v>2</v>
      </c>
      <c r="B18" s="312"/>
      <c r="C18" s="312"/>
      <c r="D18" s="14"/>
    </row>
    <row r="19" spans="1:4" x14ac:dyDescent="0.25">
      <c r="A19" s="313" t="s">
        <v>5</v>
      </c>
      <c r="B19" s="313"/>
      <c r="C19" s="313"/>
      <c r="D19" s="14"/>
    </row>
    <row r="20" spans="1:4" x14ac:dyDescent="0.25">
      <c r="A20" s="313" t="s">
        <v>6</v>
      </c>
      <c r="B20" s="313"/>
      <c r="C20" s="313"/>
      <c r="D20" s="14"/>
    </row>
    <row r="21" spans="1:4" x14ac:dyDescent="0.25">
      <c r="A21" s="313" t="s">
        <v>7</v>
      </c>
      <c r="B21" s="313"/>
      <c r="C21" s="313"/>
      <c r="D21" s="14"/>
    </row>
    <row r="22" spans="1:4" x14ac:dyDescent="0.25">
      <c r="A22" s="313" t="s">
        <v>8</v>
      </c>
      <c r="B22" s="313"/>
      <c r="C22" s="313"/>
      <c r="D22" s="14"/>
    </row>
    <row r="24" spans="1:4" ht="15.75" customHeight="1" x14ac:dyDescent="0.25">
      <c r="A24" s="305" t="s">
        <v>17</v>
      </c>
      <c r="B24" s="305"/>
      <c r="C24" s="305"/>
      <c r="D24" s="305"/>
    </row>
  </sheetData>
  <mergeCells count="7">
    <mergeCell ref="A24:D24"/>
    <mergeCell ref="A16:D16"/>
    <mergeCell ref="A18:C18"/>
    <mergeCell ref="A19:C19"/>
    <mergeCell ref="A20:C20"/>
    <mergeCell ref="A21:C21"/>
    <mergeCell ref="A22:C22"/>
  </mergeCells>
  <pageMargins left="0.7" right="0.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4</vt:i4>
      </vt:variant>
    </vt:vector>
  </HeadingPairs>
  <TitlesOfParts>
    <vt:vector size="13" baseType="lpstr">
      <vt:lpstr>DP souhrn</vt:lpstr>
      <vt:lpstr>DP 1 Protidrogov. polit.</vt:lpstr>
      <vt:lpstr>DP 2 Zdravot. postiž.</vt:lpstr>
      <vt:lpstr>DP 3 Prevence soc. vylouč.</vt:lpstr>
      <vt:lpstr>DP 4 Evrops. charta jazyků</vt:lpstr>
      <vt:lpstr>DP 5 Rovnost žen a mužů</vt:lpstr>
      <vt:lpstr>DP 6 Celost.meziob. sítí NNO </vt:lpstr>
      <vt:lpstr>DP X</vt:lpstr>
      <vt:lpstr>List1</vt:lpstr>
      <vt:lpstr>'DP 1 Protidrogov. polit.'!Názvy_tisku</vt:lpstr>
      <vt:lpstr>'DP 2 Zdravot. postiž.'!Názvy_tisku</vt:lpstr>
      <vt:lpstr>'DP 3 Prevence soc. vylouč.'!Názvy_tisku</vt:lpstr>
      <vt:lpstr>'DP souhrn'!Oblast_tisku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Kouřil Pavel Ing.</dc:creator>
  <cp:lastModifiedBy>Sklenar Vaclav</cp:lastModifiedBy>
  <cp:lastPrinted>2018-10-02T12:37:56Z</cp:lastPrinted>
  <dcterms:created xsi:type="dcterms:W3CDTF">2018-03-07T14:51:26Z</dcterms:created>
  <dcterms:modified xsi:type="dcterms:W3CDTF">2018-10-02T12:39:09Z</dcterms:modified>
</cp:coreProperties>
</file>