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Materiály\Rozpočet a jeho změny\Na rok 2021\Rozpočet 2021\5) do PV MZe\"/>
    </mc:Choice>
  </mc:AlternateContent>
  <bookViews>
    <workbookView xWindow="-15" yWindow="525" windowWidth="7650" windowHeight="8175" activeTab="5"/>
  </bookViews>
  <sheets>
    <sheet name="Př2-1 str.1" sheetId="204" r:id="rId1"/>
    <sheet name="Př2-1 str.2,3" sheetId="209" r:id="rId2"/>
    <sheet name="Př2-1 str.4" sheetId="138" r:id="rId3"/>
    <sheet name="Př2-1 str.5" sheetId="139" r:id="rId4"/>
    <sheet name="Př2-2" sheetId="119" r:id="rId5"/>
    <sheet name="Př2-3" sheetId="210" r:id="rId6"/>
    <sheet name="Př10-3" sheetId="207" r:id="rId7"/>
  </sheets>
  <externalReferences>
    <externalReference r:id="rId8"/>
  </externalReferences>
  <definedNames>
    <definedName name="a" localSheetId="6">#REF!</definedName>
    <definedName name="a" localSheetId="5">#REF!</definedName>
    <definedName name="a">'[1]301-KPR'!#REF!</definedName>
    <definedName name="AV" localSheetId="6">#REF!</definedName>
    <definedName name="AV" localSheetId="0">'[1]301-KPR'!#REF!</definedName>
    <definedName name="AV" localSheetId="1">'[1]301-KPR'!#REF!</definedName>
    <definedName name="AV" localSheetId="5">#REF!</definedName>
    <definedName name="AV">'[1]301-KPR'!#REF!</definedName>
    <definedName name="CBU" localSheetId="6">#REF!</definedName>
    <definedName name="CBU" localSheetId="0">'[1]301-KPR'!#REF!</definedName>
    <definedName name="CBU" localSheetId="1">'[1]301-KPR'!#REF!</definedName>
    <definedName name="CBU" localSheetId="5">#REF!</definedName>
    <definedName name="CBU">'[1]301-KPR'!#REF!</definedName>
    <definedName name="CSU" localSheetId="6">#REF!</definedName>
    <definedName name="CSU" localSheetId="0">'[1]301-KPR'!#REF!</definedName>
    <definedName name="CSU" localSheetId="1">'[1]301-KPR'!#REF!</definedName>
    <definedName name="CSU" localSheetId="5">#REF!</definedName>
    <definedName name="CSU">'[1]301-KPR'!#REF!</definedName>
    <definedName name="CUZK" localSheetId="6">#REF!</definedName>
    <definedName name="CUZK" localSheetId="0">'[1]301-KPR'!#REF!</definedName>
    <definedName name="CUZK" localSheetId="1">'[1]301-KPR'!#REF!</definedName>
    <definedName name="CUZK" localSheetId="5">#REF!</definedName>
    <definedName name="CUZK">'[1]301-KPR'!#REF!</definedName>
    <definedName name="GA" localSheetId="6">#REF!</definedName>
    <definedName name="GA" localSheetId="0">'[1]301-KPR'!#REF!</definedName>
    <definedName name="GA" localSheetId="1">'[1]301-KPR'!#REF!</definedName>
    <definedName name="GA" localSheetId="5">#REF!</definedName>
    <definedName name="GA">'[1]301-KPR'!#REF!</definedName>
    <definedName name="MDS" localSheetId="6">#REF!</definedName>
    <definedName name="MDS" localSheetId="0">'[1]301-KPR'!#REF!</definedName>
    <definedName name="MDS" localSheetId="1">'[1]301-KPR'!#REF!</definedName>
    <definedName name="MDS" localSheetId="5">#REF!</definedName>
    <definedName name="MDS">'[1]301-KPR'!#REF!</definedName>
    <definedName name="MK" localSheetId="6">#REF!</definedName>
    <definedName name="MK" localSheetId="0">'[1]301-KPR'!#REF!</definedName>
    <definedName name="MK" localSheetId="1">'[1]301-KPR'!#REF!</definedName>
    <definedName name="MK" localSheetId="5">#REF!</definedName>
    <definedName name="MK">'[1]301-KPR'!#REF!</definedName>
    <definedName name="MPO" localSheetId="6">#REF!</definedName>
    <definedName name="MPO" localSheetId="0">'[1]301-KPR'!#REF!</definedName>
    <definedName name="MPO" localSheetId="1">'[1]301-KPR'!#REF!</definedName>
    <definedName name="MPO" localSheetId="5">#REF!</definedName>
    <definedName name="MPO">'[1]301-KPR'!#REF!</definedName>
    <definedName name="MS" localSheetId="6">#REF!</definedName>
    <definedName name="MS" localSheetId="0">'[1]301-KPR'!#REF!</definedName>
    <definedName name="MS" localSheetId="1">'[1]301-KPR'!#REF!</definedName>
    <definedName name="MS" localSheetId="5">#REF!</definedName>
    <definedName name="MS">'[1]301-KPR'!#REF!</definedName>
    <definedName name="MSMT" localSheetId="6">#REF!</definedName>
    <definedName name="MSMT" localSheetId="0">'[1]301-KPR'!#REF!</definedName>
    <definedName name="MSMT" localSheetId="1">'[1]301-KPR'!#REF!</definedName>
    <definedName name="MSMT" localSheetId="5">#REF!</definedName>
    <definedName name="MSMT">'[1]301-KPR'!#REF!</definedName>
    <definedName name="MZdr" localSheetId="6">#REF!</definedName>
    <definedName name="MZdr" localSheetId="0">'[1]301-KPR'!#REF!</definedName>
    <definedName name="MZdr" localSheetId="1">'[1]301-KPR'!#REF!</definedName>
    <definedName name="MZdr" localSheetId="5">#REF!</definedName>
    <definedName name="MZdr">'[1]301-KPR'!#REF!</definedName>
    <definedName name="MZe" localSheetId="6">#REF!</definedName>
    <definedName name="MZe" localSheetId="0">'[1]301-KPR'!#REF!</definedName>
    <definedName name="MZe" localSheetId="1">'[1]301-KPR'!#REF!</definedName>
    <definedName name="MZe" localSheetId="5">#REF!</definedName>
    <definedName name="MZe">'[1]301-KPR'!#REF!</definedName>
    <definedName name="NKU" localSheetId="6">#REF!</definedName>
    <definedName name="NKU" localSheetId="0">'[1]301-KPR'!#REF!</definedName>
    <definedName name="NKU" localSheetId="1">'[1]301-KPR'!#REF!</definedName>
    <definedName name="NKU" localSheetId="5">#REF!</definedName>
    <definedName name="NKU">'[1]301-KPR'!#REF!</definedName>
    <definedName name="_xlnm.Print_Area" localSheetId="0">'Př2-1 str.1'!$B$1:$E$69</definedName>
    <definedName name="_xlnm.Print_Area" localSheetId="1">'Př2-1 str.2,3'!$B$1:$E$153</definedName>
    <definedName name="_xlnm.Print_Area" localSheetId="4">'Př2-2'!$A$1:$C$21</definedName>
    <definedName name="_xlnm.Print_Area" localSheetId="5">'Př2-3'!$A$1:$X$20</definedName>
    <definedName name="pokus" localSheetId="6">#REF!</definedName>
    <definedName name="pokus" localSheetId="5">#REF!</definedName>
    <definedName name="pokus">'[1]301-KPR'!#REF!</definedName>
    <definedName name="RRTV" localSheetId="6">#REF!</definedName>
    <definedName name="RRTV" localSheetId="0">'[1]301-KPR'!#REF!</definedName>
    <definedName name="RRTV" localSheetId="1">'[1]301-KPR'!#REF!</definedName>
    <definedName name="RRTV" localSheetId="5">#REF!</definedName>
    <definedName name="RRTV">'[1]301-KPR'!#REF!</definedName>
    <definedName name="SSHR" localSheetId="6">#REF!</definedName>
    <definedName name="SSHR" localSheetId="0">'[1]301-KPR'!#REF!</definedName>
    <definedName name="SSHR" localSheetId="1">'[1]301-KPR'!#REF!</definedName>
    <definedName name="SSHR" localSheetId="5">#REF!</definedName>
    <definedName name="SSHR">'[1]301-KPR'!#REF!</definedName>
    <definedName name="SUJB" localSheetId="6">#REF!</definedName>
    <definedName name="SUJB" localSheetId="0">'[1]301-KPR'!#REF!</definedName>
    <definedName name="SUJB" localSheetId="1">'[1]301-KPR'!#REF!</definedName>
    <definedName name="SUJB" localSheetId="5">#REF!</definedName>
    <definedName name="SUJB">'[1]301-KPR'!#REF!</definedName>
    <definedName name="UOHS" localSheetId="6">#REF!</definedName>
    <definedName name="UOHS" localSheetId="0">'[1]301-KPR'!#REF!</definedName>
    <definedName name="UOHS" localSheetId="1">'[1]301-KPR'!#REF!</definedName>
    <definedName name="UOHS" localSheetId="5">#REF!</definedName>
    <definedName name="UOHS">'[1]301-KPR'!#REF!</definedName>
    <definedName name="UPV" localSheetId="6">#REF!</definedName>
    <definedName name="UPV" localSheetId="0">'[1]301-KPR'!#REF!</definedName>
    <definedName name="UPV" localSheetId="1">'[1]301-KPR'!#REF!</definedName>
    <definedName name="UPV" localSheetId="5">#REF!</definedName>
    <definedName name="UPV">'[1]301-KPR'!#REF!</definedName>
    <definedName name="US" localSheetId="6">#REF!</definedName>
    <definedName name="US" localSheetId="0">'[1]301-KPR'!#REF!</definedName>
    <definedName name="US" localSheetId="1">'[1]301-KPR'!#REF!</definedName>
    <definedName name="US" localSheetId="5">#REF!</definedName>
    <definedName name="US">'[1]301-KPR'!#REF!</definedName>
    <definedName name="USIS" localSheetId="6">#REF!</definedName>
    <definedName name="USIS" localSheetId="0">'[1]301-KPR'!#REF!</definedName>
    <definedName name="USIS" localSheetId="1">'[1]301-KPR'!#REF!</definedName>
    <definedName name="USIS" localSheetId="5">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B8" i="119" l="1"/>
  <c r="V15" i="210" l="1"/>
  <c r="V13" i="210" s="1"/>
  <c r="R15" i="210"/>
  <c r="N15" i="210"/>
  <c r="K15" i="210"/>
  <c r="K13" i="210" s="1"/>
  <c r="G15" i="210"/>
  <c r="G13" i="210" s="1"/>
  <c r="C15" i="210"/>
  <c r="V14" i="210"/>
  <c r="R14" i="210"/>
  <c r="R13" i="210" s="1"/>
  <c r="N14" i="210"/>
  <c r="N13" i="210" s="1"/>
  <c r="K14" i="210"/>
  <c r="G14" i="210"/>
  <c r="C14" i="210"/>
  <c r="X13" i="210"/>
  <c r="W13" i="210"/>
  <c r="T13" i="210"/>
  <c r="S13" i="210"/>
  <c r="P13" i="210"/>
  <c r="O13" i="210"/>
  <c r="M13" i="210"/>
  <c r="L13" i="210"/>
  <c r="I13" i="210"/>
  <c r="H13" i="210"/>
  <c r="E13" i="210"/>
  <c r="D13" i="210"/>
  <c r="C13" i="210"/>
  <c r="E147" i="209" l="1"/>
  <c r="D147" i="209"/>
  <c r="D69" i="204"/>
  <c r="L16" i="207"/>
  <c r="J16" i="207"/>
  <c r="H16" i="207"/>
  <c r="F16" i="207"/>
  <c r="E16" i="207"/>
  <c r="C15" i="207"/>
  <c r="C16" i="207"/>
  <c r="E69" i="204"/>
  <c r="H14" i="138"/>
  <c r="H20" i="138" s="1"/>
  <c r="H8" i="138"/>
  <c r="G14" i="138"/>
  <c r="G20" i="138" s="1"/>
  <c r="G8" i="138"/>
  <c r="B20" i="119"/>
</calcChain>
</file>

<file path=xl/sharedStrings.xml><?xml version="1.0" encoding="utf-8"?>
<sst xmlns="http://schemas.openxmlformats.org/spreadsheetml/2006/main" count="424" uniqueCount="333">
  <si>
    <t>Audiovizuální poplatky</t>
  </si>
  <si>
    <t>Poplatky za vypouštění odpadních vod do vod povrchových</t>
  </si>
  <si>
    <t>Odvody za odnětí půdy ze zemědělského půdního fondu</t>
  </si>
  <si>
    <t>Kursové rozdíly v příjmech</t>
  </si>
  <si>
    <t>Přijaté vratky transferů od jiných veřejných rozpočtů</t>
  </si>
  <si>
    <t>Ost.příjmy z finan.vypořádání předchozích let od jiných veřejných rozpočtů</t>
  </si>
  <si>
    <t>Platby za odebrané množství podzemní vody a za správu vodních toků</t>
  </si>
  <si>
    <t>Splátky půjčených prostředků od OPS a podobných subjektů</t>
  </si>
  <si>
    <t>Ostatní splátky půjčených prostředků od veřejných rozpočtů</t>
  </si>
  <si>
    <t>Splátky půjčených prostředků od ostatních zřízených a podobných subjektů</t>
  </si>
  <si>
    <t>Příjmy z prodeje ostatního hmotného dlouhodobého majetku</t>
  </si>
  <si>
    <t>Neinvestiční přijaté transfery ze státních fondů</t>
  </si>
  <si>
    <t>Ostatní neinvestiční přijaté transfery ze státního rozpočtu</t>
  </si>
  <si>
    <t>Ostatní neinvestiční transfery od rozpočtů ústřední úrovně</t>
  </si>
  <si>
    <t>Investiční přijaté transfery ze zvláštních fondů ústřední úrovně</t>
  </si>
  <si>
    <t>Ostatní investiční přijaté transfery ze státního rozpočtu</t>
  </si>
  <si>
    <t>Ostatní platby za odvedenou práci jinde nezařazené</t>
  </si>
  <si>
    <t>Povinné pojistné na sociální zabezpečení a příspěvek na státní politiku zaměstnanosti</t>
  </si>
  <si>
    <t>Kursové rozdíly ve výdajích</t>
  </si>
  <si>
    <t>Poštovní služby</t>
  </si>
  <si>
    <t>Služby zpracování dat a služby související s informačními a komunikačními technologiemi</t>
  </si>
  <si>
    <t>Poskytnuté náhrady</t>
  </si>
  <si>
    <t>Náhrady zvýšených nákladů spojených s výkonem funkce v zahraničí</t>
  </si>
  <si>
    <t>Ostatní výdaje související s neinvestičními nákupy</t>
  </si>
  <si>
    <t>Ostatní neinvestiční transfery podnikatelským subjektům</t>
  </si>
  <si>
    <t>Neinvestiční transfery obecně prospěšným společnostem</t>
  </si>
  <si>
    <t>Neinvestiční transfery občanským sdružením</t>
  </si>
  <si>
    <t>Neinvestiční transfery církvím a náboženským společnostem</t>
  </si>
  <si>
    <t>Ostatní neinvestiční transfery neziskovým a podobným organizacím</t>
  </si>
  <si>
    <t>Neinvestiční transfery zvláštním fondům ústřední úrovně</t>
  </si>
  <si>
    <t>Ostatní neinvestiční transfery jiným veřejným rozpočtům</t>
  </si>
  <si>
    <t>Ostatní neinvestiční transfery veřejným rozpočtům územní úrovně</t>
  </si>
  <si>
    <t>Neinvestiční příspěvky ostatním příspěvkovým organizacím</t>
  </si>
  <si>
    <t>Převody FKSP a sociálnímu fondu obcí a krajů</t>
  </si>
  <si>
    <t>Vratky veřejným rozpočtům ÚÚ transferů poskytnutých v minulých rozpočtových obdobích</t>
  </si>
  <si>
    <t>Platby daní a poplatků krajům, obcím a státním fondům</t>
  </si>
  <si>
    <t>Účelové neinvestiční transfery nepodnikatelským fyzickým osobám</t>
  </si>
  <si>
    <t>Neinvestiční transfery obyvatelstvu nemající charakter daru</t>
  </si>
  <si>
    <t>Ostatní nákupy dlouhodobého nehmotného majetku</t>
  </si>
  <si>
    <t>Nákup dlouhodobého hmotného majetku jinde nezařazený</t>
  </si>
  <si>
    <t>Ostatní investiční transfery podnikatelským subjektům</t>
  </si>
  <si>
    <t>Investiční transfery obecně prospěšným společnostem</t>
  </si>
  <si>
    <t>Investiční transfery církvím a náboženským společnostem</t>
  </si>
  <si>
    <t>Ostatní investiční transfery neziskovým, podobným organizacím</t>
  </si>
  <si>
    <t>Ostatní investiční transfery jiným veřejným rozpočtům</t>
  </si>
  <si>
    <t>Ostatní investiční transfery veřejným rozpočtům územní úrovně</t>
  </si>
  <si>
    <t>Investiční  transfery školským právnickým osobám zřízeným státem, kraji a obcemi</t>
  </si>
  <si>
    <t>Investiční transfery veřejným výzkumným institucím</t>
  </si>
  <si>
    <t>Investiční transfery ostatním příspěvkovým organizacím</t>
  </si>
  <si>
    <t>Účelové investiční transfery nepodnikatelským fyzickým osobám</t>
  </si>
  <si>
    <t>Investiční půjčené prostředky občanským sdružením</t>
  </si>
  <si>
    <t>Ostatní investiční půjčené prostředky veřejným rozpočtům místní úrovně</t>
  </si>
  <si>
    <t>Investiční půjčené prostředky ostatním příspěvkovým organizacím</t>
  </si>
  <si>
    <t>Investiční transfery nefinančním podnikatelským subjektům-fyzickým osobám</t>
  </si>
  <si>
    <t>Investiční transfery nefinančním podnikatelským subjektům-právnickým osobám</t>
  </si>
  <si>
    <t>Investiční půjčené prostředky nefinančním podnikatelským subjektům-fyzickým osobám</t>
  </si>
  <si>
    <t>Investiční půjčené prostředky nefinančním podnikatelským subjektům-právnickým osobám</t>
  </si>
  <si>
    <t>Neinvestiční transfery nefinančním podnikatelským subjektům-fyzickým osobám</t>
  </si>
  <si>
    <t>Neinvestiční transfery nefinančním podnikatelským subjektům-právnickým osobám</t>
  </si>
  <si>
    <t>Ostatní neinvestiční půjčené prostředky podnikatelským subjektům</t>
  </si>
  <si>
    <t>Ostatní neinv.půjčené prostředky vybraným podnikatelským subjektům ve vlastnictví státu</t>
  </si>
  <si>
    <t>Ostatní splátky půjčených prostředků od veřejných rozpočtů územní úrovně</t>
  </si>
  <si>
    <t>Ostatní příjmy z prodeje dlouhodobého majetku</t>
  </si>
  <si>
    <t>Neinvestiční přijaté transfery z VPS státního rozpočtu</t>
  </si>
  <si>
    <t>Neinvestiční přijaté transfery ze zvláštních fondů ústřední úrovně</t>
  </si>
  <si>
    <t>Příjmy z pronájmu ostatních nemovitostí a jejich částí</t>
  </si>
  <si>
    <t>Ostatní neinvestiční půjčené prostředky veřejným rozpočtům územní úrovně</t>
  </si>
  <si>
    <t>Ostatní investiční půjčené prostředky podnikatelským subjektům</t>
  </si>
  <si>
    <t>Neinvestiční transfery společenstvím vlastníků jednotek</t>
  </si>
  <si>
    <t>Splátky půjčených prostředků od podnikatelských subjektů-FO</t>
  </si>
  <si>
    <t>Splátky půjčených prostředků od podnikatelských nefinančních subjektů-PO</t>
  </si>
  <si>
    <t>Splátky půjčených prostředků od podnikatelských finančních subjektů-PO</t>
  </si>
  <si>
    <t>Neinvestiční půjčené prostředky nefinančním podnikatelským subjektům-právnickým osobám</t>
  </si>
  <si>
    <t>(+) 8111, (-) 8112</t>
  </si>
  <si>
    <t>(+) 8121, (-) 8122</t>
  </si>
  <si>
    <t>(+) 8113, (-) 8114</t>
  </si>
  <si>
    <t>(+) 8123, (-) 8124</t>
  </si>
  <si>
    <t>(+) 8211, (-) 8212</t>
  </si>
  <si>
    <t>(+) 8221, (-) 8222</t>
  </si>
  <si>
    <t>(+) 8213, (-) 8214</t>
  </si>
  <si>
    <t>(+) 8223, (-) 8224</t>
  </si>
  <si>
    <t>položka rozpočtové skladby</t>
  </si>
  <si>
    <t>název</t>
  </si>
  <si>
    <t>číslo účtu z rozvahy</t>
  </si>
  <si>
    <t>strana 5</t>
  </si>
  <si>
    <t>v Kč</t>
  </si>
  <si>
    <t>FINANCOVÁNÍ</t>
  </si>
  <si>
    <t>(±) 8115, (+) 8117, (-) 8118,
 (±) 8125, (+) 8127, (-) 8128</t>
  </si>
  <si>
    <t>(±) 8215, (+) 8217, (-) 8218,
 (±) 8225, (+) 8227, (-) 8228</t>
  </si>
  <si>
    <t>v tom:   daňové příjmy</t>
  </si>
  <si>
    <t xml:space="preserve"> z  toho: výdaje kryté z rozpočtu  EU </t>
  </si>
  <si>
    <t xml:space="preserve">                           dotace ze zvláštního účtu vedeného MF </t>
  </si>
  <si>
    <t xml:space="preserve">               výdaje na spolufinancování programů EU</t>
  </si>
  <si>
    <t>ukazatel</t>
  </si>
  <si>
    <t>strana 1</t>
  </si>
  <si>
    <t>PŘÍJMY</t>
  </si>
  <si>
    <t>Spotřební daň z minerálních olejů</t>
  </si>
  <si>
    <t>Daň silniční</t>
  </si>
  <si>
    <t>Poplatek za užívání dálnic a rychlostních silnic</t>
  </si>
  <si>
    <t>Poplatky za uložení odpadů</t>
  </si>
  <si>
    <t>Registrační a evidenční poplatky za obaly</t>
  </si>
  <si>
    <t>Podíl na dávkách z cukru</t>
  </si>
  <si>
    <t>Dávky z cukru</t>
  </si>
  <si>
    <t>Příjmy z poskytování služeb a výrobků</t>
  </si>
  <si>
    <t>Mýtné</t>
  </si>
  <si>
    <t>Ostatní příjmy z vlastní činnosti</t>
  </si>
  <si>
    <t>Ostatní přijaté vratky transferů</t>
  </si>
  <si>
    <t>Neidentifikované příjmy</t>
  </si>
  <si>
    <t>Ostatní nedaňové příjmy jinde nezařazené</t>
  </si>
  <si>
    <t>Splátky půjčených prostředků od obcí</t>
  </si>
  <si>
    <t>Splátky půjčených prostředků od vysokých škol</t>
  </si>
  <si>
    <t>Splátky půjčených prostředků od obyvatelstva</t>
  </si>
  <si>
    <t>PŘÍJMY CELKEM</t>
  </si>
  <si>
    <t>VÝDAJE</t>
  </si>
  <si>
    <t>Ostatní osobní výdaje</t>
  </si>
  <si>
    <t>Odstupné</t>
  </si>
  <si>
    <t>Povinné pojistné na veřejné zdravotní pojištění</t>
  </si>
  <si>
    <t>Ochranné pomůcky</t>
  </si>
  <si>
    <t>Léky a zdravotnický materiál</t>
  </si>
  <si>
    <t>Drobný hmotný dlouhodobý majetek</t>
  </si>
  <si>
    <t>Nákup zboží (za účelem dalšího prodeje)</t>
  </si>
  <si>
    <t>Nákup materiálu jinde nezařazený</t>
  </si>
  <si>
    <t>Úroky vlastní</t>
  </si>
  <si>
    <t>Studená voda</t>
  </si>
  <si>
    <t>Teplo</t>
  </si>
  <si>
    <t>Plyn</t>
  </si>
  <si>
    <t>Elektrická energie</t>
  </si>
  <si>
    <t>Pohonné hmoty a maziva</t>
  </si>
  <si>
    <t>Služby telekomunikací a radiokomunikací</t>
  </si>
  <si>
    <t>Služby peněžních ústavů</t>
  </si>
  <si>
    <t>Nájemné</t>
  </si>
  <si>
    <t>Služby školení a vzdělávání</t>
  </si>
  <si>
    <t xml:space="preserve">                           příjmy přijaté z rozpočtu  EU</t>
  </si>
  <si>
    <t>Nákup ostatních služeb</t>
  </si>
  <si>
    <t>Opravy a udržování</t>
  </si>
  <si>
    <t>Programové vybavení</t>
  </si>
  <si>
    <t>Pohoštění</t>
  </si>
  <si>
    <t>Účastnické poplatky na konference</t>
  </si>
  <si>
    <t>Ostatní nákupy jinde nezařazené</t>
  </si>
  <si>
    <t>Poskytované zálohy vlastní pokladně</t>
  </si>
  <si>
    <t>Ostatní poskytované zálohy a jistiny</t>
  </si>
  <si>
    <t>Věcné dary</t>
  </si>
  <si>
    <t>Neinvestiční transfery státnímu rozpočtu</t>
  </si>
  <si>
    <t>Neinvestiční transfery vysokým školám</t>
  </si>
  <si>
    <t>Nákup kolků</t>
  </si>
  <si>
    <t>Neinvestiční transfery nadnárodním orgánům</t>
  </si>
  <si>
    <t>Neinvestiční půjčené prostředky obyvatelstvu</t>
  </si>
  <si>
    <t>Nespecifikované rezervy</t>
  </si>
  <si>
    <t>Ostatní neinvestiční výdaje jinde nezařazené</t>
  </si>
  <si>
    <t>Dopravní prostředky</t>
  </si>
  <si>
    <t>Výpočetní technika</t>
  </si>
  <si>
    <t>Investiční transfery státnímu rozpočtu</t>
  </si>
  <si>
    <t>Investiční půjčené prostředky obcím</t>
  </si>
  <si>
    <t>Investiční půjčené prostředky obyvatelstvu</t>
  </si>
  <si>
    <t>Rezervy kapitálových výdajů</t>
  </si>
  <si>
    <t>VÝDAJE CELKEM</t>
  </si>
  <si>
    <t>I</t>
  </si>
  <si>
    <t>Financování domácí (1+2+3+4+5)</t>
  </si>
  <si>
    <t>Změna stavu krátkodobých dluhopisů</t>
  </si>
  <si>
    <t>Změna stavu dlouhodobých dluhopisů</t>
  </si>
  <si>
    <t>Změna stavu krátkodobých půjček</t>
  </si>
  <si>
    <t>Změna stavu dlouhodobých půjček</t>
  </si>
  <si>
    <t>Změna stavu hotovostí a operace řízení likvidity</t>
  </si>
  <si>
    <t>II</t>
  </si>
  <si>
    <t>Financování ze zahraničí (6+7+8+9+10)</t>
  </si>
  <si>
    <t>I + II</t>
  </si>
  <si>
    <t xml:space="preserve">FINANCOVÁNÍ CELKEM </t>
  </si>
  <si>
    <t>strana 4</t>
  </si>
  <si>
    <t>DLUH</t>
  </si>
  <si>
    <t>Dlouhodobé dluhopisy a směnky</t>
  </si>
  <si>
    <t>Krátkodobé dluhopisy a směnky</t>
  </si>
  <si>
    <t>Dlouhodobé bankovní úvěry</t>
  </si>
  <si>
    <t>Krátkodobé bankovní úvěry</t>
  </si>
  <si>
    <t>Dlouhodobé finanční výpomoci</t>
  </si>
  <si>
    <t>Krátkodobné finanční výpomoci</t>
  </si>
  <si>
    <t>Razítko:</t>
  </si>
  <si>
    <t>poznámka</t>
  </si>
  <si>
    <t>příjmy celkem</t>
  </si>
  <si>
    <t xml:space="preserve">              nedaňové a kapitálové příjmy</t>
  </si>
  <si>
    <t xml:space="preserve">              z toho: splátky půjček</t>
  </si>
  <si>
    <t xml:space="preserve">              z toho: dotace ze státního rozpočtu</t>
  </si>
  <si>
    <t>výdaje celkem</t>
  </si>
  <si>
    <t xml:space="preserve">                poskytnuté půjčky</t>
  </si>
  <si>
    <t>saldo příjmů a výdajů</t>
  </si>
  <si>
    <t>Poplatky za znečišťování ovzduší</t>
  </si>
  <si>
    <t>Poplatky za odnětí pozemků plnění funkcí lesa</t>
  </si>
  <si>
    <t>Ostatní poplatky a odvody v oblasti životního prostředí</t>
  </si>
  <si>
    <t>Příjmy z prodeje zboží (již nakoupeného za účelem prodeje)</t>
  </si>
  <si>
    <t>Příjmy z pronájmu pozemků</t>
  </si>
  <si>
    <t>Příjmy z úroků (část)</t>
  </si>
  <si>
    <t>Sankční platby přijaté od státu, obcí, krajů</t>
  </si>
  <si>
    <t>Sankční platby přijaté od jiných subjektů</t>
  </si>
  <si>
    <t>Přijaté neinvestiční dary</t>
  </si>
  <si>
    <t>Přijaté pojistné náhrady</t>
  </si>
  <si>
    <t>Přijaté nekapitálové příspěvky a náhrady</t>
  </si>
  <si>
    <t>Splátky půjčených prostředků od krajů</t>
  </si>
  <si>
    <t>Splátky půjčených prostředků od příspěvkových organizací</t>
  </si>
  <si>
    <t>Investiční přijaté transfery ze státních fondů</t>
  </si>
  <si>
    <t>Povinné pojistné na úrazové pojištění</t>
  </si>
  <si>
    <t>Odměny za užití duševního vlastnictví</t>
  </si>
  <si>
    <t>Potraviny</t>
  </si>
  <si>
    <t>Prádlo, oděv a obuv</t>
  </si>
  <si>
    <t>Knihy, učební pomůcky a tisk</t>
  </si>
  <si>
    <t>Ostatní úroky a ostatní finanční výdaje</t>
  </si>
  <si>
    <t>Nákup ostatních paliv a energie</t>
  </si>
  <si>
    <t>Konzultační, poradenské a právní služby</t>
  </si>
  <si>
    <t>Cestovné (tuzemské i zahraniční)</t>
  </si>
  <si>
    <t>Zaplacené sankce</t>
  </si>
  <si>
    <t>Neinvestiční transfery státním fondům</t>
  </si>
  <si>
    <t>Neinvestiční transfery obcím</t>
  </si>
  <si>
    <t>Neinvestiční transfery krajům</t>
  </si>
  <si>
    <t>Neinvestiční transfery školským právnickým osobám zřízeným státem, kraji a obcemi</t>
  </si>
  <si>
    <t>Platby daní a poplatků státnímu rozpočtu</t>
  </si>
  <si>
    <t>Náhrady mezd v době nemoci</t>
  </si>
  <si>
    <t>Ostatní náhrady placené obyvatelstvu (i do zahraničí)</t>
  </si>
  <si>
    <t>Úhrady sankcí jiným rozpočtům</t>
  </si>
  <si>
    <t>Neinvestiční půjčené prostředky obcím</t>
  </si>
  <si>
    <t>Budovy, haly a stavby</t>
  </si>
  <si>
    <t>Stroje, přístroje a zařízení</t>
  </si>
  <si>
    <t>Investiční transfery občanským sdružením</t>
  </si>
  <si>
    <t>Investiční transfery společenstvím vlastníků jednotek</t>
  </si>
  <si>
    <t>Investiční transfery státním fondům</t>
  </si>
  <si>
    <t>Investiční transfery obcím</t>
  </si>
  <si>
    <t>Investiční transfery krajům</t>
  </si>
  <si>
    <t>Investiční transfery zřízeným příspěvkovým organizacím</t>
  </si>
  <si>
    <t>Investiční transfery vysokým školám</t>
  </si>
  <si>
    <t>Investiční půjčené prostředky krajům</t>
  </si>
  <si>
    <t>Investiční půjčené prostředky vysokým školám</t>
  </si>
  <si>
    <t>Ostatní kapitálové výdaje jinde nezařazené</t>
  </si>
  <si>
    <t>453, 457</t>
  </si>
  <si>
    <t>283, 282, 322</t>
  </si>
  <si>
    <t>Jiné krátkodobé půjčky</t>
  </si>
  <si>
    <t xml:space="preserve">    z toho: Finanční výpomoci mezi rozpočty</t>
  </si>
  <si>
    <t>Dlouhodobé závazky z ručení</t>
  </si>
  <si>
    <t>Krátkodobé závazky z ručení</t>
  </si>
  <si>
    <t xml:space="preserve">              přijaté transfery</t>
  </si>
  <si>
    <t>Platy zaměstnanců na služebních místech podle zákona o státní službě</t>
  </si>
  <si>
    <t>Ostatní odvody z vybraných činností a služeb jinde neuvedené</t>
  </si>
  <si>
    <t>Správní poplatky</t>
  </si>
  <si>
    <t>Platy zaměstnanců v pracovním poměru vyjma zaměstnanců na služebních místech</t>
  </si>
  <si>
    <t>Odměny za užití počítačových programů</t>
  </si>
  <si>
    <t>Odvody za nesplnění povinnosti zaměstnávat zdravotně postižené</t>
  </si>
  <si>
    <t>Neinvestiční transfery veřejným výzkumným institucím</t>
  </si>
  <si>
    <t>Umělecká díla a předměty</t>
  </si>
  <si>
    <t>Investiční půjčené prostředky společenstvím vlastníků jednotek</t>
  </si>
  <si>
    <t>Státní zemědělský intervenční fond</t>
  </si>
  <si>
    <t>Sestavil: Ing. Eva Vozábalová</t>
  </si>
  <si>
    <t>Odbytné</t>
  </si>
  <si>
    <t>Ostatní povinné pojistné placené zaměstnavatelem</t>
  </si>
  <si>
    <t>Neinvestiční přijaté transfery od cizích států</t>
  </si>
  <si>
    <t>Komentář:</t>
  </si>
  <si>
    <t>řádek 5: Jená se o předpokládanou nesplacenou zápůjčku na intervenční nákupy.</t>
  </si>
  <si>
    <t>požadavky 
na změny 
v roce 2021</t>
  </si>
  <si>
    <t>Neinvestiční transfery přijaté od Evropské unie</t>
  </si>
  <si>
    <t>Podlimitní technické zhodnocení</t>
  </si>
  <si>
    <t>Kontroloval: Ing. Zdeněk Stratil</t>
  </si>
  <si>
    <t>Vzor formuláře č. 2/3</t>
  </si>
  <si>
    <t>Státní fond: Státní zemědělský intervenční fond</t>
  </si>
  <si>
    <t>Objem prostředků na platy zaměstnanců, ostatní platby za provedenou práci (OPPP) a počty úvazků zaměstnanců</t>
  </si>
  <si>
    <t>z toho:</t>
  </si>
  <si>
    <t>Rok 2020</t>
  </si>
  <si>
    <t xml:space="preserve">prostředky z rozpočtu EU a finančních mechanismů </t>
  </si>
  <si>
    <t>národní podíl spolufinancování k prostředkům z rozpočtu EU a finančních mechanismů</t>
  </si>
  <si>
    <t xml:space="preserve">prostředky na platy a OPPP 
</t>
  </si>
  <si>
    <t>OPPP</t>
  </si>
  <si>
    <t>Platy</t>
  </si>
  <si>
    <t>úvazky zaměstnanců v celoročním vyjádření</t>
  </si>
  <si>
    <t>Kč</t>
  </si>
  <si>
    <t>podseskupení 501*+502*</t>
  </si>
  <si>
    <t>podseskupení 502*</t>
  </si>
  <si>
    <t>podseskupení 501*</t>
  </si>
  <si>
    <t>a</t>
  </si>
  <si>
    <t>1=2+3</t>
  </si>
  <si>
    <t>5=6+7</t>
  </si>
  <si>
    <t>9=10+11</t>
  </si>
  <si>
    <t>12=13+14</t>
  </si>
  <si>
    <t>16=17+18</t>
  </si>
  <si>
    <t>20=21+22</t>
  </si>
  <si>
    <t>Státní fond celkem</t>
  </si>
  <si>
    <r>
      <rPr>
        <sz val="10"/>
        <rFont val="Arial"/>
        <family val="2"/>
        <charset val="238"/>
      </rPr>
      <t>z toho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Platy zaměstnanců v pracovním poměru vyjma
           zaměstnanců na služebních místech</t>
    </r>
  </si>
  <si>
    <r>
      <t xml:space="preserve">           </t>
    </r>
    <r>
      <rPr>
        <sz val="10"/>
        <rFont val="Arial"/>
        <family val="2"/>
        <charset val="238"/>
      </rPr>
      <t>Platy zaměstnanců na služebních místech dle 
           zákona o státní službě</t>
    </r>
  </si>
  <si>
    <t>Poznámka:</t>
  </si>
  <si>
    <t xml:space="preserve"> a) pod pojmem rok "N-1" se rozumí rok, který předchází roku N,</t>
  </si>
  <si>
    <t xml:space="preserve"> b) pod pojmem rok "N" se rozumí rok, na který je sestavován návrh rozpočtu fondu.</t>
  </si>
  <si>
    <t>Vzor formuláře č. 10/3</t>
  </si>
  <si>
    <t>Výdaje státního fondu na veřejné zakázky o předpokládané hodnotě 300 mil. Kč a vyšší, pokud je smlouva uzavírána na dobu delší než 1 rok, kromě údajů uvedených ve formuláři č. 10/4</t>
  </si>
  <si>
    <t>Státní fond:  Státní zemědělský intervenční fond</t>
  </si>
  <si>
    <r>
      <t xml:space="preserve">Identifikace projektu: </t>
    </r>
    <r>
      <rPr>
        <sz val="12"/>
        <rFont val="Arial"/>
        <family val="2"/>
        <charset val="238"/>
      </rPr>
      <t>Dodávka služeb technické a aplikační podpory, rozvoje a integrace informačního systému SAP</t>
    </r>
  </si>
  <si>
    <t>v Kč, v nominálních hodnotách</t>
  </si>
  <si>
    <t>výdaje státního fondu na výše uvedenou veřejnou zakázku:</t>
  </si>
  <si>
    <t>předpokládané
celkové
 výdaje</t>
  </si>
  <si>
    <t>smlouva uzavřena</t>
  </si>
  <si>
    <t>výdaje v roce</t>
  </si>
  <si>
    <t>N+…</t>
  </si>
  <si>
    <t>1) na poradenské služby související s veřejnou zakázkou</t>
  </si>
  <si>
    <t>ANO/NE</t>
  </si>
  <si>
    <t>2) platby třetím stranám v souladu s veřejnou zakázkou</t>
  </si>
  <si>
    <t>3) na realizaci projektu - samotné veřejné zakázky</t>
  </si>
  <si>
    <t>Dodávka služeb technické a aplikační podpory, rozvoje a integrace informačního systému SAP včetně poplatku za údržbu software (SAP ČR, spol. s.r.o., smlouva uzavřena od 1.1.2011 na dobu neurčitou, ve znění Dodatku č. 5, uzavřeného dne 25.4.2019).</t>
  </si>
  <si>
    <t>ANO</t>
  </si>
  <si>
    <t>celkem</t>
  </si>
  <si>
    <t>a) pod pojmem "N-1" se rozumí rok předcházející roku, na který je sestavován návrh rozpočtu,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</si>
  <si>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</si>
  <si>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</si>
  <si>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zakázky,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</si>
  <si>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</si>
  <si>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</si>
  <si>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</si>
  <si>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</si>
  <si>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stavu.</t>
  </si>
  <si>
    <t>Sestavil:</t>
  </si>
  <si>
    <t>Ing. Hedvika Sehnalová</t>
  </si>
  <si>
    <t>Datum a podpis: 21.8.2020</t>
  </si>
  <si>
    <t>skutečnost do 31.12.2019</t>
  </si>
  <si>
    <t>předpokládaná
skutečnost
roku 2020</t>
  </si>
  <si>
    <t>očekávaná skutečnost roku 2020</t>
  </si>
  <si>
    <t>návrh rozpočtu 
na rok 2021</t>
  </si>
  <si>
    <t>Neinvestiční přijaté transfery od mezinárodních institucí</t>
  </si>
  <si>
    <t>Rok 2021</t>
  </si>
  <si>
    <r>
      <t xml:space="preserve">Ve sloupci očekávaná skutečnost roku 2020 jsou zohledněny nároky z nespotřebovaných výdajů roku 2019 ve výši </t>
    </r>
    <r>
      <rPr>
        <sz val="10"/>
        <color rgb="FFFF0000"/>
        <rFont val="Arial"/>
        <family val="2"/>
        <charset val="238"/>
      </rPr>
      <t>7 102 000 Kč</t>
    </r>
  </si>
  <si>
    <r>
      <t xml:space="preserve">Ve sloupci očekávaná skutečnost roku 2020 jsou zohledněny nároky z nespotřebovaných výdajů roku 2019 ve výši </t>
    </r>
    <r>
      <rPr>
        <sz val="10"/>
        <color rgb="FFFF0000"/>
        <rFont val="Arial"/>
        <family val="2"/>
        <charset val="238"/>
      </rPr>
      <t>1 399 000 Kč</t>
    </r>
  </si>
  <si>
    <r>
      <t xml:space="preserve">Ve sloupci očekávaná skutečnost roku 2020 jsou zohledněny nároky z nespotřebovaných výdajů roku 2019 ve výši </t>
    </r>
    <r>
      <rPr>
        <sz val="10"/>
        <color rgb="FFFF0000"/>
        <rFont val="Arial"/>
        <family val="2"/>
        <charset val="238"/>
      </rPr>
      <t>414 000 Kč</t>
    </r>
  </si>
  <si>
    <r>
      <t xml:space="preserve">Ve sloupci očekávaná skutečnost roku 2020 jsou zohledněny nároky z nespotřebovaných výdajů roku 2019 ve výši </t>
    </r>
    <r>
      <rPr>
        <sz val="10"/>
        <color rgb="FFFF0000"/>
        <rFont val="Arial"/>
        <family val="2"/>
        <charset val="238"/>
      </rPr>
      <t>923 000 Kč</t>
    </r>
  </si>
  <si>
    <r>
      <t xml:space="preserve">Ve sloupci očekávaná skutečnost roku 2020 jsou zohledněny nároky z nespotřebovaných výdajů roku 2019 ve výši </t>
    </r>
    <r>
      <rPr>
        <sz val="10"/>
        <color rgb="FFFF0000"/>
        <rFont val="Arial"/>
        <family val="2"/>
        <charset val="238"/>
      </rPr>
      <t>610 000 Kč</t>
    </r>
  </si>
  <si>
    <t>Návrh rozpočtu SZIF na rok 2021</t>
  </si>
  <si>
    <t>Příloha č. 2 k vyhlášce č. 133/2013 Sb.</t>
  </si>
  <si>
    <t xml:space="preserve">     Návrh rozpočtu SZIF na rok 2021</t>
  </si>
  <si>
    <t xml:space="preserve"> Návrh rozpočtu SZIF na rok 2021</t>
  </si>
  <si>
    <t>Požadavky na změnu návrhu rozpočtu fondu v roce 2021</t>
  </si>
  <si>
    <t>strana 2</t>
  </si>
  <si>
    <t>strana 3</t>
  </si>
  <si>
    <t>Datum a podpis: 1.9.2020</t>
  </si>
  <si>
    <t>Datum a podpis: 2.9.2020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</si>
</sst>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K_č_-;\-* #,##0\ _K_č_-;_-* &quot;-&quot;\ _K_č_-;_-@_-"/>
  </numFmts>
  <fonts count="50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Times New Roman"/>
      <family val="1"/>
      <charset val="238"/>
    </font>
    <font>
      <sz val="10"/>
      <name val="Arial CE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0"/>
      <color indexed="18"/>
      <name val="Arial"/>
      <family val="2"/>
      <charset val="238"/>
    </font>
    <font>
      <sz val="10"/>
      <color indexed="12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  <charset val="238"/>
    </font>
    <font>
      <b/>
      <sz val="10"/>
      <color rgb="FF000080"/>
      <name val="Arial"/>
      <family val="2"/>
      <charset val="238"/>
    </font>
    <font>
      <u/>
      <sz val="8"/>
      <name val="Arial"/>
      <family val="2"/>
      <charset val="238"/>
    </font>
    <font>
      <sz val="10"/>
      <name val="Times New Roman CE"/>
      <family val="2"/>
      <charset val="238"/>
    </font>
    <font>
      <sz val="10"/>
      <name val="Arial"/>
      <family val="2"/>
    </font>
    <font>
      <sz val="10"/>
      <name val="Arial CE"/>
      <family val="2"/>
    </font>
    <font>
      <i/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3" borderId="0" applyNumberFormat="0" applyBorder="0" applyAlignment="0" applyProtection="0"/>
    <xf numFmtId="0" fontId="22" fillId="20" borderId="1" applyNumberFormat="0" applyAlignment="0" applyProtection="0"/>
    <xf numFmtId="0" fontId="10" fillId="0" borderId="2" applyNumberFormat="0" applyFill="0" applyAlignment="0" applyProtection="0"/>
    <xf numFmtId="164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2" fillId="21" borderId="6" applyNumberFormat="0" applyAlignment="0" applyProtection="0"/>
    <xf numFmtId="0" fontId="11" fillId="3" borderId="0" applyNumberFormat="0" applyBorder="0" applyAlignment="0" applyProtection="0"/>
    <xf numFmtId="0" fontId="21" fillId="7" borderId="1" applyNumberFormat="0" applyAlignment="0" applyProtection="0"/>
    <xf numFmtId="0" fontId="12" fillId="21" borderId="6" applyNumberFormat="0" applyAlignment="0" applyProtection="0"/>
    <xf numFmtId="0" fontId="18" fillId="0" borderId="7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38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23" borderId="8" applyNumberFormat="0" applyFont="0" applyAlignment="0" applyProtection="0"/>
    <xf numFmtId="0" fontId="23" fillId="20" borderId="9" applyNumberFormat="0" applyAlignment="0" applyProtection="0"/>
    <xf numFmtId="0" fontId="8" fillId="23" borderId="8" applyNumberFormat="0" applyFont="0" applyAlignment="0" applyProtection="0"/>
    <xf numFmtId="0" fontId="18" fillId="0" borderId="7" applyNumberFormat="0" applyFill="0" applyAlignment="0" applyProtection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21" fillId="7" borderId="1" applyNumberFormat="0" applyAlignment="0" applyProtection="0"/>
    <xf numFmtId="0" fontId="22" fillId="20" borderId="1" applyNumberForma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42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3" fillId="0" borderId="0"/>
  </cellStyleXfs>
  <cellXfs count="374">
    <xf numFmtId="0" fontId="0" fillId="0" borderId="0" xfId="0"/>
    <xf numFmtId="0" fontId="6" fillId="24" borderId="0" xfId="0" applyFont="1" applyFill="1" applyAlignment="1">
      <alignment vertical="center"/>
    </xf>
    <xf numFmtId="0" fontId="26" fillId="24" borderId="0" xfId="0" applyFont="1" applyFill="1" applyAlignment="1">
      <alignment vertical="center"/>
    </xf>
    <xf numFmtId="0" fontId="7" fillId="24" borderId="0" xfId="68" applyFont="1" applyFill="1" applyAlignment="1">
      <alignment horizontal="left"/>
    </xf>
    <xf numFmtId="0" fontId="27" fillId="24" borderId="0" xfId="0" applyFont="1" applyFill="1" applyAlignment="1"/>
    <xf numFmtId="0" fontId="27" fillId="24" borderId="0" xfId="0" applyFont="1" applyFill="1" applyAlignment="1">
      <alignment horizontal="left" vertical="center"/>
    </xf>
    <xf numFmtId="0" fontId="6" fillId="24" borderId="0" xfId="0" applyFont="1" applyFill="1" applyBorder="1" applyAlignment="1">
      <alignment horizontal="right" vertical="center"/>
    </xf>
    <xf numFmtId="0" fontId="6" fillId="24" borderId="0" xfId="0" applyFont="1" applyFill="1"/>
    <xf numFmtId="0" fontId="6" fillId="24" borderId="0" xfId="0" applyFont="1" applyFill="1" applyAlignment="1">
      <alignment horizontal="center"/>
    </xf>
    <xf numFmtId="0" fontId="27" fillId="24" borderId="0" xfId="0" applyFont="1" applyFill="1" applyAlignment="1">
      <alignment horizontal="right"/>
    </xf>
    <xf numFmtId="0" fontId="27" fillId="24" borderId="0" xfId="0" applyFont="1" applyFill="1" applyAlignment="1">
      <alignment horizontal="left"/>
    </xf>
    <xf numFmtId="0" fontId="26" fillId="24" borderId="0" xfId="0" applyFont="1" applyFill="1"/>
    <xf numFmtId="0" fontId="26" fillId="24" borderId="0" xfId="0" applyFont="1" applyFill="1" applyAlignment="1">
      <alignment horizontal="right"/>
    </xf>
    <xf numFmtId="0" fontId="6" fillId="24" borderId="0" xfId="0" applyFont="1" applyFill="1" applyAlignment="1">
      <alignment horizontal="right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6" fillId="24" borderId="24" xfId="0" applyFont="1" applyFill="1" applyBorder="1" applyAlignment="1">
      <alignment horizontal="left"/>
    </xf>
    <xf numFmtId="0" fontId="6" fillId="24" borderId="25" xfId="0" applyFont="1" applyFill="1" applyBorder="1" applyAlignment="1">
      <alignment horizontal="left"/>
    </xf>
    <xf numFmtId="0" fontId="6" fillId="24" borderId="15" xfId="0" applyFont="1" applyFill="1" applyBorder="1" applyAlignment="1">
      <alignment horizontal="left"/>
    </xf>
    <xf numFmtId="0" fontId="6" fillId="24" borderId="16" xfId="0" applyFont="1" applyFill="1" applyBorder="1" applyAlignment="1">
      <alignment horizontal="left"/>
    </xf>
    <xf numFmtId="0" fontId="6" fillId="24" borderId="16" xfId="69" applyFont="1" applyFill="1" applyBorder="1" applyAlignment="1">
      <alignment horizontal="left"/>
    </xf>
    <xf numFmtId="0" fontId="6" fillId="24" borderId="27" xfId="0" applyFont="1" applyFill="1" applyBorder="1" applyAlignment="1">
      <alignment horizontal="left"/>
    </xf>
    <xf numFmtId="0" fontId="6" fillId="24" borderId="28" xfId="0" applyFont="1" applyFill="1" applyBorder="1" applyAlignment="1">
      <alignment horizontal="left"/>
    </xf>
    <xf numFmtId="0" fontId="6" fillId="24" borderId="11" xfId="0" applyFont="1" applyFill="1" applyBorder="1" applyAlignment="1">
      <alignment horizontal="center"/>
    </xf>
    <xf numFmtId="0" fontId="26" fillId="24" borderId="12" xfId="0" applyFont="1" applyFill="1" applyBorder="1" applyAlignment="1">
      <alignment horizontal="left"/>
    </xf>
    <xf numFmtId="0" fontId="7" fillId="24" borderId="0" xfId="68" applyFont="1" applyFill="1" applyAlignment="1">
      <alignment horizontal="center"/>
    </xf>
    <xf numFmtId="0" fontId="31" fillId="24" borderId="0" xfId="0" applyFont="1" applyFill="1" applyBorder="1"/>
    <xf numFmtId="0" fontId="7" fillId="24" borderId="0" xfId="0" applyFont="1" applyFill="1" applyAlignment="1">
      <alignment horizontal="center"/>
    </xf>
    <xf numFmtId="0" fontId="7" fillId="24" borderId="0" xfId="0" applyFont="1" applyFill="1"/>
    <xf numFmtId="0" fontId="26" fillId="24" borderId="0" xfId="0" applyFont="1" applyFill="1" applyAlignment="1">
      <alignment horizontal="right" vertical="center"/>
    </xf>
    <xf numFmtId="0" fontId="6" fillId="24" borderId="0" xfId="0" applyFont="1" applyFill="1" applyAlignment="1">
      <alignment horizontal="center" vertical="center"/>
    </xf>
    <xf numFmtId="0" fontId="7" fillId="24" borderId="0" xfId="0" applyFont="1" applyFill="1" applyAlignment="1">
      <alignment vertical="center"/>
    </xf>
    <xf numFmtId="0" fontId="6" fillId="24" borderId="0" xfId="71" applyFont="1" applyFill="1"/>
    <xf numFmtId="0" fontId="26" fillId="24" borderId="0" xfId="71" applyFont="1" applyFill="1"/>
    <xf numFmtId="0" fontId="27" fillId="24" borderId="0" xfId="0" applyFont="1" applyFill="1" applyAlignment="1">
      <alignment horizontal="center" vertical="center"/>
    </xf>
    <xf numFmtId="0" fontId="6" fillId="24" borderId="0" xfId="0" applyFont="1" applyFill="1" applyBorder="1" applyAlignment="1">
      <alignment vertical="center"/>
    </xf>
    <xf numFmtId="0" fontId="6" fillId="24" borderId="39" xfId="0" applyFont="1" applyFill="1" applyBorder="1" applyAlignment="1">
      <alignment vertical="center"/>
    </xf>
    <xf numFmtId="0" fontId="6" fillId="24" borderId="40" xfId="0" applyFont="1" applyFill="1" applyBorder="1" applyAlignment="1">
      <alignment vertical="center"/>
    </xf>
    <xf numFmtId="0" fontId="26" fillId="24" borderId="43" xfId="0" applyFont="1" applyFill="1" applyBorder="1" applyAlignment="1">
      <alignment horizontal="center" vertical="center" wrapText="1"/>
    </xf>
    <xf numFmtId="0" fontId="26" fillId="24" borderId="45" xfId="0" applyFont="1" applyFill="1" applyBorder="1" applyAlignment="1">
      <alignment horizontal="center" vertical="center" wrapText="1"/>
    </xf>
    <xf numFmtId="0" fontId="34" fillId="24" borderId="46" xfId="0" applyFont="1" applyFill="1" applyBorder="1" applyAlignment="1">
      <alignment horizontal="center" vertical="center"/>
    </xf>
    <xf numFmtId="0" fontId="34" fillId="24" borderId="47" xfId="0" applyFont="1" applyFill="1" applyBorder="1" applyAlignment="1">
      <alignment horizontal="center" vertical="center"/>
    </xf>
    <xf numFmtId="0" fontId="35" fillId="24" borderId="46" xfId="0" applyFont="1" applyFill="1" applyBorder="1" applyAlignment="1">
      <alignment vertical="center"/>
    </xf>
    <xf numFmtId="0" fontId="34" fillId="24" borderId="48" xfId="0" applyFont="1" applyFill="1" applyBorder="1" applyAlignment="1">
      <alignment horizontal="center" vertical="center"/>
    </xf>
    <xf numFmtId="0" fontId="26" fillId="24" borderId="49" xfId="0" applyFont="1" applyFill="1" applyBorder="1" applyAlignment="1">
      <alignment horizontal="center" vertical="center"/>
    </xf>
    <xf numFmtId="0" fontId="6" fillId="24" borderId="39" xfId="0" applyFont="1" applyFill="1" applyBorder="1" applyAlignment="1">
      <alignment horizontal="center" vertical="center"/>
    </xf>
    <xf numFmtId="0" fontId="6" fillId="24" borderId="49" xfId="0" applyFont="1" applyFill="1" applyBorder="1" applyAlignment="1">
      <alignment vertical="center"/>
    </xf>
    <xf numFmtId="49" fontId="6" fillId="24" borderId="50" xfId="0" applyNumberFormat="1" applyFont="1" applyFill="1" applyBorder="1" applyAlignment="1">
      <alignment horizontal="center" vertical="center"/>
    </xf>
    <xf numFmtId="0" fontId="26" fillId="24" borderId="51" xfId="0" applyFont="1" applyFill="1" applyBorder="1" applyAlignment="1">
      <alignment horizontal="center" vertical="center"/>
    </xf>
    <xf numFmtId="0" fontId="6" fillId="24" borderId="52" xfId="0" applyFont="1" applyFill="1" applyBorder="1" applyAlignment="1">
      <alignment horizontal="center" vertical="center"/>
    </xf>
    <xf numFmtId="0" fontId="6" fillId="24" borderId="51" xfId="0" applyFont="1" applyFill="1" applyBorder="1" applyAlignment="1">
      <alignment vertical="center" wrapText="1"/>
    </xf>
    <xf numFmtId="0" fontId="6" fillId="24" borderId="52" xfId="0" applyFont="1" applyFill="1" applyBorder="1" applyAlignment="1">
      <alignment vertical="center" wrapText="1"/>
    </xf>
    <xf numFmtId="49" fontId="6" fillId="24" borderId="53" xfId="0" applyNumberFormat="1" applyFont="1" applyFill="1" applyBorder="1" applyAlignment="1">
      <alignment horizontal="center" vertical="center" wrapText="1"/>
    </xf>
    <xf numFmtId="0" fontId="35" fillId="24" borderId="54" xfId="0" applyFont="1" applyFill="1" applyBorder="1" applyAlignment="1">
      <alignment horizontal="center" vertical="center"/>
    </xf>
    <xf numFmtId="0" fontId="36" fillId="24" borderId="55" xfId="0" applyFont="1" applyFill="1" applyBorder="1" applyAlignment="1">
      <alignment horizontal="center" vertical="center"/>
    </xf>
    <xf numFmtId="0" fontId="35" fillId="24" borderId="54" xfId="0" applyFont="1" applyFill="1" applyBorder="1" applyAlignment="1">
      <alignment vertical="center"/>
    </xf>
    <xf numFmtId="0" fontId="36" fillId="24" borderId="55" xfId="0" applyFont="1" applyFill="1" applyBorder="1" applyAlignment="1">
      <alignment vertical="center"/>
    </xf>
    <xf numFmtId="49" fontId="36" fillId="24" borderId="56" xfId="0" applyNumberFormat="1" applyFont="1" applyFill="1" applyBorder="1" applyAlignment="1">
      <alignment horizontal="center" vertical="center"/>
    </xf>
    <xf numFmtId="0" fontId="26" fillId="24" borderId="57" xfId="0" applyFont="1" applyFill="1" applyBorder="1" applyAlignment="1">
      <alignment horizontal="center" vertical="center"/>
    </xf>
    <xf numFmtId="0" fontId="6" fillId="24" borderId="40" xfId="0" applyFont="1" applyFill="1" applyBorder="1" applyAlignment="1">
      <alignment horizontal="center" vertical="center"/>
    </xf>
    <xf numFmtId="0" fontId="6" fillId="24" borderId="57" xfId="0" applyFont="1" applyFill="1" applyBorder="1" applyAlignment="1">
      <alignment vertical="center"/>
    </xf>
    <xf numFmtId="0" fontId="6" fillId="24" borderId="40" xfId="0" applyFont="1" applyFill="1" applyBorder="1" applyAlignment="1">
      <alignment vertical="center" wrapText="1"/>
    </xf>
    <xf numFmtId="49" fontId="6" fillId="24" borderId="58" xfId="0" applyNumberFormat="1" applyFont="1" applyFill="1" applyBorder="1" applyAlignment="1">
      <alignment horizontal="center" vertical="center" wrapText="1"/>
    </xf>
    <xf numFmtId="0" fontId="35" fillId="24" borderId="42" xfId="0" applyFont="1" applyFill="1" applyBorder="1" applyAlignment="1">
      <alignment horizontal="center" vertical="center"/>
    </xf>
    <xf numFmtId="0" fontId="36" fillId="24" borderId="38" xfId="0" applyFont="1" applyFill="1" applyBorder="1" applyAlignment="1">
      <alignment vertical="center"/>
    </xf>
    <xf numFmtId="0" fontId="35" fillId="24" borderId="42" xfId="0" applyFont="1" applyFill="1" applyBorder="1" applyAlignment="1">
      <alignment vertical="center"/>
    </xf>
    <xf numFmtId="49" fontId="6" fillId="24" borderId="22" xfId="0" applyNumberFormat="1" applyFont="1" applyFill="1" applyBorder="1" applyAlignment="1">
      <alignment horizontal="center" vertical="center"/>
    </xf>
    <xf numFmtId="0" fontId="35" fillId="24" borderId="0" xfId="0" applyFont="1" applyFill="1" applyBorder="1" applyAlignment="1">
      <alignment horizontal="center" vertical="center"/>
    </xf>
    <xf numFmtId="0" fontId="36" fillId="24" borderId="0" xfId="0" applyFont="1" applyFill="1" applyBorder="1" applyAlignment="1">
      <alignment vertical="center"/>
    </xf>
    <xf numFmtId="0" fontId="35" fillId="24" borderId="0" xfId="0" applyFont="1" applyFill="1" applyBorder="1" applyAlignment="1">
      <alignment vertical="center"/>
    </xf>
    <xf numFmtId="49" fontId="6" fillId="24" borderId="0" xfId="0" applyNumberFormat="1" applyFont="1" applyFill="1" applyBorder="1" applyAlignment="1">
      <alignment horizontal="center" vertical="center"/>
    </xf>
    <xf numFmtId="0" fontId="7" fillId="24" borderId="0" xfId="68" applyFont="1" applyFill="1" applyAlignment="1">
      <alignment horizontal="left" vertical="center"/>
    </xf>
    <xf numFmtId="0" fontId="7" fillId="24" borderId="0" xfId="68" applyFont="1" applyFill="1" applyAlignment="1">
      <alignment vertical="center"/>
    </xf>
    <xf numFmtId="0" fontId="7" fillId="24" borderId="0" xfId="0" applyFont="1" applyFill="1" applyAlignment="1">
      <alignment horizontal="center" vertical="center"/>
    </xf>
    <xf numFmtId="0" fontId="7" fillId="24" borderId="0" xfId="0" applyFont="1" applyFill="1" applyAlignment="1">
      <alignment horizontal="right" vertical="center"/>
    </xf>
    <xf numFmtId="0" fontId="32" fillId="24" borderId="0" xfId="0" applyFont="1" applyFill="1" applyAlignment="1">
      <alignment vertical="center"/>
    </xf>
    <xf numFmtId="0" fontId="33" fillId="24" borderId="44" xfId="0" applyFont="1" applyFill="1" applyBorder="1" applyAlignment="1">
      <alignment horizontal="center" vertical="center" wrapText="1"/>
    </xf>
    <xf numFmtId="0" fontId="33" fillId="24" borderId="36" xfId="0" applyFont="1" applyFill="1" applyBorder="1" applyAlignment="1">
      <alignment horizontal="center" vertical="center"/>
    </xf>
    <xf numFmtId="0" fontId="33" fillId="24" borderId="35" xfId="0" applyFont="1" applyFill="1" applyBorder="1" applyAlignment="1">
      <alignment horizontal="center" vertical="center" wrapText="1"/>
    </xf>
    <xf numFmtId="0" fontId="6" fillId="24" borderId="50" xfId="0" applyFont="1" applyFill="1" applyBorder="1" applyAlignment="1">
      <alignment horizontal="center" vertical="center"/>
    </xf>
    <xf numFmtId="0" fontId="6" fillId="24" borderId="52" xfId="0" applyFont="1" applyFill="1" applyBorder="1" applyAlignment="1">
      <alignment vertical="center"/>
    </xf>
    <xf numFmtId="0" fontId="6" fillId="24" borderId="58" xfId="0" applyFont="1" applyFill="1" applyBorder="1" applyAlignment="1">
      <alignment horizontal="center" vertical="center"/>
    </xf>
    <xf numFmtId="0" fontId="6" fillId="24" borderId="0" xfId="0" applyFont="1" applyFill="1" applyBorder="1" applyAlignment="1">
      <alignment horizontal="center" vertical="center"/>
    </xf>
    <xf numFmtId="0" fontId="6" fillId="24" borderId="0" xfId="0" applyFont="1" applyFill="1" applyAlignment="1">
      <alignment horizontal="left" vertical="center"/>
    </xf>
    <xf numFmtId="0" fontId="27" fillId="24" borderId="0" xfId="0" applyFont="1" applyFill="1" applyAlignment="1">
      <alignment horizontal="center"/>
    </xf>
    <xf numFmtId="0" fontId="26" fillId="24" borderId="36" xfId="0" applyFont="1" applyFill="1" applyBorder="1" applyAlignment="1">
      <alignment horizontal="center" vertical="center" wrapText="1"/>
    </xf>
    <xf numFmtId="0" fontId="28" fillId="24" borderId="0" xfId="71" applyFont="1" applyFill="1" applyAlignment="1">
      <alignment horizontal="center"/>
    </xf>
    <xf numFmtId="0" fontId="29" fillId="24" borderId="0" xfId="71" applyFont="1" applyFill="1"/>
    <xf numFmtId="2" fontId="6" fillId="24" borderId="10" xfId="0" applyNumberFormat="1" applyFont="1" applyFill="1" applyBorder="1" applyAlignment="1">
      <alignment horizontal="right"/>
    </xf>
    <xf numFmtId="2" fontId="6" fillId="24" borderId="0" xfId="0" applyNumberFormat="1" applyFont="1" applyFill="1" applyBorder="1" applyAlignment="1">
      <alignment horizontal="center"/>
    </xf>
    <xf numFmtId="0" fontId="26" fillId="24" borderId="44" xfId="68" applyFont="1" applyFill="1" applyBorder="1" applyAlignment="1">
      <alignment horizontal="center" vertical="center" wrapText="1"/>
    </xf>
    <xf numFmtId="0" fontId="26" fillId="24" borderId="44" xfId="71" applyFont="1" applyFill="1" applyBorder="1" applyAlignment="1">
      <alignment horizontal="center" vertical="center" wrapText="1"/>
    </xf>
    <xf numFmtId="0" fontId="26" fillId="24" borderId="59" xfId="71" applyFont="1" applyFill="1" applyBorder="1" applyAlignment="1">
      <alignment vertical="center"/>
    </xf>
    <xf numFmtId="3" fontId="37" fillId="24" borderId="59" xfId="71" applyNumberFormat="1" applyFont="1" applyFill="1" applyBorder="1" applyAlignment="1">
      <alignment vertical="center"/>
    </xf>
    <xf numFmtId="0" fontId="6" fillId="24" borderId="21" xfId="71" applyFont="1" applyFill="1" applyBorder="1" applyAlignment="1">
      <alignment vertical="center"/>
    </xf>
    <xf numFmtId="3" fontId="6" fillId="24" borderId="30" xfId="71" applyNumberFormat="1" applyFont="1" applyFill="1" applyBorder="1" applyAlignment="1">
      <alignment vertical="center"/>
    </xf>
    <xf numFmtId="0" fontId="6" fillId="24" borderId="30" xfId="71" applyFont="1" applyFill="1" applyBorder="1" applyAlignment="1">
      <alignment vertical="center"/>
    </xf>
    <xf numFmtId="0" fontId="6" fillId="24" borderId="33" xfId="71" applyFont="1" applyFill="1" applyBorder="1" applyAlignment="1">
      <alignment vertical="center" wrapText="1"/>
    </xf>
    <xf numFmtId="3" fontId="6" fillId="24" borderId="21" xfId="71" applyNumberFormat="1" applyFont="1" applyFill="1" applyBorder="1" applyAlignment="1">
      <alignment vertical="center"/>
    </xf>
    <xf numFmtId="0" fontId="26" fillId="24" borderId="20" xfId="71" applyFont="1" applyFill="1" applyBorder="1" applyAlignment="1">
      <alignment vertical="center"/>
    </xf>
    <xf numFmtId="3" fontId="37" fillId="24" borderId="20" xfId="71" applyNumberFormat="1" applyFont="1" applyFill="1" applyBorder="1" applyAlignment="1">
      <alignment vertical="center"/>
    </xf>
    <xf numFmtId="3" fontId="37" fillId="24" borderId="21" xfId="71" applyNumberFormat="1" applyFont="1" applyFill="1" applyBorder="1" applyAlignment="1">
      <alignment vertical="center"/>
    </xf>
    <xf numFmtId="0" fontId="6" fillId="24" borderId="33" xfId="71" applyFont="1" applyFill="1" applyBorder="1" applyAlignment="1">
      <alignment vertical="center"/>
    </xf>
    <xf numFmtId="3" fontId="37" fillId="24" borderId="37" xfId="71" applyNumberFormat="1" applyFont="1" applyFill="1" applyBorder="1" applyAlignment="1">
      <alignment vertical="center"/>
    </xf>
    <xf numFmtId="0" fontId="6" fillId="24" borderId="31" xfId="71" applyFont="1" applyFill="1" applyBorder="1" applyAlignment="1">
      <alignment vertical="center" wrapText="1"/>
    </xf>
    <xf numFmtId="3" fontId="6" fillId="24" borderId="31" xfId="71" applyNumberFormat="1" applyFont="1" applyFill="1" applyBorder="1" applyAlignment="1">
      <alignment vertical="center"/>
    </xf>
    <xf numFmtId="0" fontId="26" fillId="24" borderId="23" xfId="71" applyFont="1" applyFill="1" applyBorder="1" applyAlignment="1">
      <alignment vertical="center"/>
    </xf>
    <xf numFmtId="3" fontId="37" fillId="24" borderId="23" xfId="71" applyNumberFormat="1" applyFont="1" applyFill="1" applyBorder="1" applyAlignment="1">
      <alignment vertical="center"/>
    </xf>
    <xf numFmtId="0" fontId="26" fillId="24" borderId="0" xfId="71" applyFont="1" applyFill="1" applyBorder="1" applyAlignment="1">
      <alignment vertical="center"/>
    </xf>
    <xf numFmtId="3" fontId="37" fillId="24" borderId="0" xfId="71" applyNumberFormat="1" applyFont="1" applyFill="1" applyBorder="1" applyAlignment="1">
      <alignment vertical="center"/>
    </xf>
    <xf numFmtId="0" fontId="39" fillId="24" borderId="27" xfId="0" applyFont="1" applyFill="1" applyBorder="1" applyAlignment="1">
      <alignment horizontal="left"/>
    </xf>
    <xf numFmtId="0" fontId="39" fillId="24" borderId="28" xfId="0" applyFont="1" applyFill="1" applyBorder="1" applyAlignment="1">
      <alignment horizontal="left"/>
    </xf>
    <xf numFmtId="3" fontId="6" fillId="24" borderId="25" xfId="0" applyNumberFormat="1" applyFont="1" applyFill="1" applyBorder="1" applyAlignment="1"/>
    <xf numFmtId="3" fontId="6" fillId="24" borderId="28" xfId="0" applyNumberFormat="1" applyFont="1" applyFill="1" applyBorder="1" applyAlignment="1"/>
    <xf numFmtId="3" fontId="39" fillId="24" borderId="28" xfId="0" applyNumberFormat="1" applyFont="1" applyFill="1" applyBorder="1" applyAlignment="1"/>
    <xf numFmtId="3" fontId="35" fillId="24" borderId="48" xfId="0" applyNumberFormat="1" applyFont="1" applyFill="1" applyBorder="1" applyAlignment="1">
      <alignment horizontal="center" vertical="center" wrapText="1"/>
    </xf>
    <xf numFmtId="3" fontId="35" fillId="24" borderId="47" xfId="0" applyNumberFormat="1" applyFont="1" applyFill="1" applyBorder="1" applyAlignment="1">
      <alignment horizontal="center" vertical="center" wrapText="1"/>
    </xf>
    <xf numFmtId="3" fontId="6" fillId="24" borderId="50" xfId="0" applyNumberFormat="1" applyFont="1" applyFill="1" applyBorder="1" applyAlignment="1">
      <alignment horizontal="right" vertical="center"/>
    </xf>
    <xf numFmtId="3" fontId="6" fillId="24" borderId="39" xfId="0" applyNumberFormat="1" applyFont="1" applyFill="1" applyBorder="1" applyAlignment="1">
      <alignment horizontal="right" vertical="center"/>
    </xf>
    <xf numFmtId="3" fontId="6" fillId="24" borderId="53" xfId="0" applyNumberFormat="1" applyFont="1" applyFill="1" applyBorder="1" applyAlignment="1">
      <alignment horizontal="right" vertical="center"/>
    </xf>
    <xf numFmtId="3" fontId="6" fillId="24" borderId="52" xfId="0" applyNumberFormat="1" applyFont="1" applyFill="1" applyBorder="1" applyAlignment="1">
      <alignment horizontal="right" vertical="center"/>
    </xf>
    <xf numFmtId="3" fontId="6" fillId="24" borderId="58" xfId="0" applyNumberFormat="1" applyFont="1" applyFill="1" applyBorder="1" applyAlignment="1">
      <alignment horizontal="right" vertical="center"/>
    </xf>
    <xf numFmtId="3" fontId="35" fillId="24" borderId="47" xfId="0" applyNumberFormat="1" applyFont="1" applyFill="1" applyBorder="1" applyAlignment="1">
      <alignment horizontal="right" vertical="center" wrapText="1"/>
    </xf>
    <xf numFmtId="3" fontId="35" fillId="24" borderId="48" xfId="0" applyNumberFormat="1" applyFont="1" applyFill="1" applyBorder="1" applyAlignment="1">
      <alignment horizontal="right" vertical="center" wrapText="1"/>
    </xf>
    <xf numFmtId="3" fontId="35" fillId="24" borderId="56" xfId="0" applyNumberFormat="1" applyFont="1" applyFill="1" applyBorder="1" applyAlignment="1">
      <alignment horizontal="right" vertical="center"/>
    </xf>
    <xf numFmtId="3" fontId="40" fillId="24" borderId="22" xfId="0" applyNumberFormat="1" applyFont="1" applyFill="1" applyBorder="1" applyAlignment="1">
      <alignment horizontal="right" vertical="center"/>
    </xf>
    <xf numFmtId="3" fontId="6" fillId="24" borderId="40" xfId="0" applyNumberFormat="1" applyFont="1" applyFill="1" applyBorder="1" applyAlignment="1">
      <alignment horizontal="right" vertical="center"/>
    </xf>
    <xf numFmtId="3" fontId="26" fillId="24" borderId="12" xfId="0" applyNumberFormat="1" applyFont="1" applyFill="1" applyBorder="1" applyAlignment="1"/>
    <xf numFmtId="0" fontId="27" fillId="24" borderId="0" xfId="0" applyFont="1" applyFill="1" applyAlignment="1">
      <alignment horizontal="center"/>
    </xf>
    <xf numFmtId="0" fontId="27" fillId="24" borderId="0" xfId="0" applyFont="1" applyFill="1" applyAlignment="1">
      <alignment horizontal="center" vertical="center"/>
    </xf>
    <xf numFmtId="0" fontId="6" fillId="24" borderId="0" xfId="0" applyFont="1" applyFill="1" applyAlignment="1">
      <alignment vertical="center"/>
    </xf>
    <xf numFmtId="0" fontId="27" fillId="24" borderId="0" xfId="0" applyFont="1" applyFill="1" applyAlignment="1">
      <alignment vertical="center"/>
    </xf>
    <xf numFmtId="3" fontId="6" fillId="24" borderId="0" xfId="71" applyNumberFormat="1" applyFont="1" applyFill="1"/>
    <xf numFmtId="0" fontId="41" fillId="24" borderId="0" xfId="68" applyFont="1" applyFill="1" applyAlignment="1">
      <alignment horizontal="left" vertical="center"/>
    </xf>
    <xf numFmtId="3" fontId="7" fillId="24" borderId="0" xfId="0" applyNumberFormat="1" applyFont="1" applyFill="1"/>
    <xf numFmtId="3" fontId="6" fillId="24" borderId="0" xfId="0" applyNumberFormat="1" applyFont="1" applyFill="1"/>
    <xf numFmtId="3" fontId="6" fillId="24" borderId="0" xfId="0" applyNumberFormat="1" applyFont="1" applyFill="1" applyAlignment="1">
      <alignment vertical="center"/>
    </xf>
    <xf numFmtId="0" fontId="6" fillId="24" borderId="0" xfId="0" applyFont="1" applyFill="1" applyAlignment="1">
      <alignment vertical="center"/>
    </xf>
    <xf numFmtId="3" fontId="26" fillId="24" borderId="0" xfId="71" applyNumberFormat="1" applyFont="1" applyFill="1" applyBorder="1" applyAlignment="1">
      <alignment vertical="center"/>
    </xf>
    <xf numFmtId="3" fontId="30" fillId="24" borderId="0" xfId="71" applyNumberFormat="1" applyFont="1" applyFill="1" applyBorder="1"/>
    <xf numFmtId="0" fontId="43" fillId="26" borderId="0" xfId="92" applyFont="1" applyFill="1"/>
    <xf numFmtId="0" fontId="27" fillId="26" borderId="0" xfId="91" applyFont="1" applyFill="1" applyAlignment="1"/>
    <xf numFmtId="0" fontId="26" fillId="26" borderId="0" xfId="92" applyFont="1" applyFill="1"/>
    <xf numFmtId="49" fontId="26" fillId="26" borderId="60" xfId="93" applyNumberFormat="1" applyFont="1" applyFill="1" applyBorder="1" applyAlignment="1">
      <alignment wrapText="1"/>
    </xf>
    <xf numFmtId="0" fontId="26" fillId="26" borderId="61" xfId="93" applyFont="1" applyFill="1" applyBorder="1" applyAlignment="1">
      <alignment horizontal="center" vertical="center"/>
    </xf>
    <xf numFmtId="0" fontId="26" fillId="26" borderId="62" xfId="93" applyFont="1" applyFill="1" applyBorder="1" applyAlignment="1">
      <alignment horizontal="center" vertical="center"/>
    </xf>
    <xf numFmtId="0" fontId="26" fillId="26" borderId="63" xfId="93" applyFont="1" applyFill="1" applyBorder="1" applyAlignment="1">
      <alignment horizontal="center" vertical="center"/>
    </xf>
    <xf numFmtId="49" fontId="26" fillId="26" borderId="37" xfId="93" applyNumberFormat="1" applyFont="1" applyFill="1" applyBorder="1" applyAlignment="1">
      <alignment wrapText="1"/>
    </xf>
    <xf numFmtId="49" fontId="26" fillId="26" borderId="37" xfId="93" applyNumberFormat="1" applyFont="1" applyFill="1" applyBorder="1" applyAlignment="1">
      <alignment horizontal="center" wrapText="1"/>
    </xf>
    <xf numFmtId="0" fontId="26" fillId="26" borderId="71" xfId="93" applyFont="1" applyFill="1" applyBorder="1" applyAlignment="1">
      <alignment horizontal="center" wrapText="1"/>
    </xf>
    <xf numFmtId="0" fontId="26" fillId="26" borderId="72" xfId="93" applyFont="1" applyFill="1" applyBorder="1" applyAlignment="1">
      <alignment horizontal="center" vertical="center" wrapText="1"/>
    </xf>
    <xf numFmtId="0" fontId="26" fillId="26" borderId="73" xfId="93" applyFont="1" applyFill="1" applyBorder="1" applyAlignment="1">
      <alignment horizontal="center" vertical="center" wrapText="1"/>
    </xf>
    <xf numFmtId="0" fontId="26" fillId="26" borderId="74" xfId="93" applyFont="1" applyFill="1" applyBorder="1" applyAlignment="1">
      <alignment horizontal="center" vertical="center" wrapText="1"/>
    </xf>
    <xf numFmtId="0" fontId="26" fillId="26" borderId="74" xfId="93" applyFont="1" applyFill="1" applyBorder="1" applyAlignment="1">
      <alignment horizontal="center" wrapText="1"/>
    </xf>
    <xf numFmtId="0" fontId="43" fillId="26" borderId="75" xfId="93" applyFont="1" applyFill="1" applyBorder="1" applyAlignment="1">
      <alignment horizontal="center" vertical="center" wrapText="1"/>
    </xf>
    <xf numFmtId="0" fontId="43" fillId="26" borderId="76" xfId="93" applyFont="1" applyFill="1" applyBorder="1" applyAlignment="1">
      <alignment horizontal="center" vertical="center" wrapText="1"/>
    </xf>
    <xf numFmtId="0" fontId="43" fillId="26" borderId="77" xfId="93" applyFont="1" applyFill="1" applyBorder="1" applyAlignment="1">
      <alignment horizontal="center" vertical="center" wrapText="1"/>
    </xf>
    <xf numFmtId="0" fontId="43" fillId="26" borderId="78" xfId="93" applyFont="1" applyFill="1" applyBorder="1" applyAlignment="1">
      <alignment horizontal="center" vertical="center" wrapText="1"/>
    </xf>
    <xf numFmtId="0" fontId="26" fillId="26" borderId="78" xfId="93" applyFont="1" applyFill="1" applyBorder="1" applyAlignment="1">
      <alignment horizontal="center" vertical="center" wrapText="1"/>
    </xf>
    <xf numFmtId="0" fontId="26" fillId="26" borderId="75" xfId="93" applyFont="1" applyFill="1" applyBorder="1" applyAlignment="1">
      <alignment horizontal="center" vertical="center" wrapText="1"/>
    </xf>
    <xf numFmtId="0" fontId="26" fillId="26" borderId="76" xfId="93" applyFont="1" applyFill="1" applyBorder="1" applyAlignment="1">
      <alignment horizontal="center" vertical="center" wrapText="1"/>
    </xf>
    <xf numFmtId="0" fontId="45" fillId="26" borderId="17" xfId="93" applyFont="1" applyFill="1" applyBorder="1" applyAlignment="1">
      <alignment horizontal="center" vertical="center" wrapText="1"/>
    </xf>
    <xf numFmtId="0" fontId="45" fillId="26" borderId="79" xfId="93" applyFont="1" applyFill="1" applyBorder="1" applyAlignment="1">
      <alignment horizontal="center" vertical="center" wrapText="1"/>
    </xf>
    <xf numFmtId="0" fontId="45" fillId="26" borderId="18" xfId="93" applyFont="1" applyFill="1" applyBorder="1" applyAlignment="1">
      <alignment horizontal="center" vertical="center" wrapText="1"/>
    </xf>
    <xf numFmtId="0" fontId="32" fillId="26" borderId="19" xfId="94" applyFont="1" applyFill="1" applyBorder="1" applyAlignment="1">
      <alignment horizontal="center" vertical="center" wrapText="1"/>
    </xf>
    <xf numFmtId="0" fontId="45" fillId="26" borderId="19" xfId="93" applyFont="1" applyFill="1" applyBorder="1" applyAlignment="1">
      <alignment horizontal="center" vertical="center" wrapText="1"/>
    </xf>
    <xf numFmtId="49" fontId="29" fillId="26" borderId="23" xfId="93" applyNumberFormat="1" applyFont="1" applyFill="1" applyBorder="1" applyAlignment="1">
      <alignment horizontal="center" vertical="center" wrapText="1"/>
    </xf>
    <xf numFmtId="0" fontId="29" fillId="26" borderId="11" xfId="93" applyFont="1" applyFill="1" applyBorder="1" applyAlignment="1">
      <alignment horizontal="center" vertical="center" wrapText="1"/>
    </xf>
    <xf numFmtId="0" fontId="29" fillId="26" borderId="80" xfId="93" applyFont="1" applyFill="1" applyBorder="1" applyAlignment="1">
      <alignment horizontal="center" vertical="center" wrapText="1"/>
    </xf>
    <xf numFmtId="0" fontId="29" fillId="26" borderId="12" xfId="93" applyFont="1" applyFill="1" applyBorder="1" applyAlignment="1">
      <alignment horizontal="center" vertical="center" wrapText="1"/>
    </xf>
    <xf numFmtId="0" fontId="29" fillId="26" borderId="13" xfId="93" applyFont="1" applyFill="1" applyBorder="1" applyAlignment="1">
      <alignment horizontal="center" vertical="center" wrapText="1"/>
    </xf>
    <xf numFmtId="49" fontId="26" fillId="26" borderId="20" xfId="93" applyNumberFormat="1" applyFont="1" applyFill="1" applyBorder="1" applyAlignment="1">
      <alignment vertical="center" wrapText="1"/>
    </xf>
    <xf numFmtId="3" fontId="26" fillId="24" borderId="81" xfId="93" applyNumberFormat="1" applyFont="1" applyFill="1" applyBorder="1" applyAlignment="1"/>
    <xf numFmtId="3" fontId="26" fillId="26" borderId="84" xfId="93" applyNumberFormat="1" applyFont="1" applyFill="1" applyBorder="1" applyAlignment="1">
      <alignment horizontal="right"/>
    </xf>
    <xf numFmtId="3" fontId="26" fillId="26" borderId="82" xfId="93" applyNumberFormat="1" applyFont="1" applyFill="1" applyBorder="1" applyAlignment="1">
      <alignment horizontal="right"/>
    </xf>
    <xf numFmtId="3" fontId="26" fillId="26" borderId="83" xfId="93" applyNumberFormat="1" applyFont="1" applyFill="1" applyBorder="1" applyAlignment="1">
      <alignment vertical="center"/>
    </xf>
    <xf numFmtId="3" fontId="26" fillId="26" borderId="83" xfId="93" applyNumberFormat="1" applyFont="1" applyFill="1" applyBorder="1" applyAlignment="1">
      <alignment horizontal="right"/>
    </xf>
    <xf numFmtId="3" fontId="26" fillId="26" borderId="85" xfId="93" applyNumberFormat="1" applyFont="1" applyFill="1" applyBorder="1" applyAlignment="1"/>
    <xf numFmtId="3" fontId="26" fillId="0" borderId="85" xfId="93" applyNumberFormat="1" applyFont="1" applyFill="1" applyBorder="1" applyAlignment="1"/>
    <xf numFmtId="49" fontId="26" fillId="26" borderId="86" xfId="93" applyNumberFormat="1" applyFont="1" applyFill="1" applyBorder="1" applyAlignment="1">
      <alignment wrapText="1"/>
    </xf>
    <xf numFmtId="3" fontId="6" fillId="0" borderId="87" xfId="93" applyNumberFormat="1" applyFont="1" applyFill="1" applyBorder="1" applyAlignment="1"/>
    <xf numFmtId="3" fontId="6" fillId="0" borderId="90" xfId="93" applyNumberFormat="1" applyFont="1" applyFill="1" applyBorder="1" applyAlignment="1">
      <alignment horizontal="right"/>
    </xf>
    <xf numFmtId="3" fontId="6" fillId="26" borderId="88" xfId="93" applyNumberFormat="1" applyFont="1" applyFill="1" applyBorder="1" applyAlignment="1">
      <alignment horizontal="right"/>
    </xf>
    <xf numFmtId="3" fontId="46" fillId="26" borderId="89" xfId="93" applyNumberFormat="1" applyFont="1" applyFill="1" applyBorder="1"/>
    <xf numFmtId="3" fontId="6" fillId="26" borderId="90" xfId="93" applyNumberFormat="1" applyFont="1" applyFill="1" applyBorder="1" applyAlignment="1">
      <alignment horizontal="right"/>
    </xf>
    <xf numFmtId="3" fontId="6" fillId="26" borderId="89" xfId="93" applyNumberFormat="1" applyFont="1" applyFill="1" applyBorder="1" applyAlignment="1">
      <alignment horizontal="right"/>
    </xf>
    <xf numFmtId="3" fontId="6" fillId="26" borderId="91" xfId="93" applyNumberFormat="1" applyFont="1" applyFill="1" applyBorder="1"/>
    <xf numFmtId="49" fontId="26" fillId="26" borderId="31" xfId="95" applyNumberFormat="1" applyFont="1" applyFill="1" applyBorder="1" applyAlignment="1" applyProtection="1">
      <alignment wrapText="1"/>
      <protection locked="0"/>
    </xf>
    <xf numFmtId="3" fontId="6" fillId="24" borderId="92" xfId="93" applyNumberFormat="1" applyFont="1" applyFill="1" applyBorder="1" applyAlignment="1"/>
    <xf numFmtId="3" fontId="6" fillId="26" borderId="17" xfId="93" applyNumberFormat="1" applyFont="1" applyFill="1" applyBorder="1" applyAlignment="1">
      <alignment horizontal="right"/>
    </xf>
    <xf numFmtId="3" fontId="6" fillId="26" borderId="18" xfId="93" applyNumberFormat="1" applyFont="1" applyFill="1" applyBorder="1" applyAlignment="1">
      <alignment horizontal="right"/>
    </xf>
    <xf numFmtId="0" fontId="43" fillId="26" borderId="19" xfId="92" applyFont="1" applyFill="1" applyBorder="1"/>
    <xf numFmtId="3" fontId="6" fillId="26" borderId="19" xfId="93" applyNumberFormat="1" applyFont="1" applyFill="1" applyBorder="1" applyAlignment="1">
      <alignment horizontal="right"/>
    </xf>
    <xf numFmtId="3" fontId="6" fillId="26" borderId="79" xfId="93" applyNumberFormat="1" applyFont="1" applyFill="1" applyBorder="1"/>
    <xf numFmtId="0" fontId="7" fillId="26" borderId="0" xfId="96" applyFont="1" applyFill="1" applyAlignment="1">
      <alignment horizontal="left"/>
    </xf>
    <xf numFmtId="0" fontId="43" fillId="26" borderId="0" xfId="92" applyFont="1" applyFill="1" applyAlignment="1">
      <alignment horizontal="right"/>
    </xf>
    <xf numFmtId="0" fontId="26" fillId="0" borderId="0" xfId="97" applyFont="1" applyAlignment="1">
      <alignment horizontal="left"/>
    </xf>
    <xf numFmtId="0" fontId="47" fillId="0" borderId="0" xfId="97" applyFont="1" applyAlignment="1">
      <alignment vertical="center"/>
    </xf>
    <xf numFmtId="0" fontId="26" fillId="0" borderId="0" xfId="97" applyFont="1" applyAlignment="1">
      <alignment horizontal="right"/>
    </xf>
    <xf numFmtId="0" fontId="43" fillId="0" borderId="0" xfId="97" applyFont="1"/>
    <xf numFmtId="0" fontId="27" fillId="0" borderId="0" xfId="97" applyFont="1" applyAlignment="1"/>
    <xf numFmtId="0" fontId="27" fillId="0" borderId="0" xfId="97" applyFont="1" applyAlignment="1">
      <alignment vertical="center"/>
    </xf>
    <xf numFmtId="0" fontId="27" fillId="0" borderId="0" xfId="97" applyFont="1" applyBorder="1" applyAlignment="1">
      <alignment vertical="center"/>
    </xf>
    <xf numFmtId="0" fontId="26" fillId="0" borderId="0" xfId="97" applyFont="1" applyAlignment="1">
      <alignment horizontal="right" vertical="center"/>
    </xf>
    <xf numFmtId="0" fontId="47" fillId="0" borderId="0" xfId="97" applyFont="1" applyBorder="1" applyAlignment="1">
      <alignment vertical="center"/>
    </xf>
    <xf numFmtId="0" fontId="26" fillId="0" borderId="0" xfId="97" applyFont="1" applyFill="1" applyAlignment="1">
      <alignment horizontal="right" vertical="center"/>
    </xf>
    <xf numFmtId="0" fontId="43" fillId="0" borderId="23" xfId="97" applyFont="1" applyBorder="1" applyAlignment="1">
      <alignment vertical="center" wrapText="1"/>
    </xf>
    <xf numFmtId="0" fontId="43" fillId="0" borderId="23" xfId="97" applyFont="1" applyBorder="1" applyAlignment="1">
      <alignment horizontal="center" vertical="center"/>
    </xf>
    <xf numFmtId="3" fontId="6" fillId="0" borderId="23" xfId="97" applyNumberFormat="1" applyFont="1" applyBorder="1" applyAlignment="1">
      <alignment vertical="center" wrapText="1"/>
    </xf>
    <xf numFmtId="1" fontId="26" fillId="0" borderId="42" xfId="97" applyNumberFormat="1" applyFont="1" applyBorder="1" applyAlignment="1">
      <alignment vertical="center"/>
    </xf>
    <xf numFmtId="1" fontId="26" fillId="0" borderId="38" xfId="97" applyNumberFormat="1" applyFont="1" applyBorder="1" applyAlignment="1">
      <alignment vertical="center"/>
    </xf>
    <xf numFmtId="3" fontId="26" fillId="0" borderId="23" xfId="97" applyNumberFormat="1" applyFont="1" applyBorder="1" applyAlignment="1">
      <alignment horizontal="right" vertical="center" wrapText="1"/>
    </xf>
    <xf numFmtId="0" fontId="26" fillId="0" borderId="23" xfId="97" applyFont="1" applyBorder="1" applyAlignment="1">
      <alignment horizontal="center" vertical="center" wrapText="1"/>
    </xf>
    <xf numFmtId="3" fontId="26" fillId="0" borderId="23" xfId="97" applyNumberFormat="1" applyFont="1" applyBorder="1" applyAlignment="1">
      <alignment horizontal="center" vertical="center" wrapText="1"/>
    </xf>
    <xf numFmtId="0" fontId="27" fillId="0" borderId="0" xfId="97" applyFont="1" applyBorder="1" applyAlignment="1">
      <alignment horizontal="center" vertical="center" wrapText="1"/>
    </xf>
    <xf numFmtId="0" fontId="43" fillId="0" borderId="0" xfId="97" applyFont="1" applyAlignment="1">
      <alignment vertical="center"/>
    </xf>
    <xf numFmtId="0" fontId="48" fillId="0" borderId="0" xfId="97" applyFont="1" applyBorder="1" applyAlignment="1">
      <alignment horizontal="left" vertical="center" wrapText="1"/>
    </xf>
    <xf numFmtId="0" fontId="47" fillId="0" borderId="0" xfId="97" applyFont="1" applyAlignment="1">
      <alignment horizontal="center" vertical="center"/>
    </xf>
    <xf numFmtId="0" fontId="43" fillId="0" borderId="0" xfId="97" applyFont="1" applyAlignment="1">
      <alignment horizontal="left" vertical="center"/>
    </xf>
    <xf numFmtId="0" fontId="43" fillId="0" borderId="0" xfId="97" applyFont="1" applyAlignment="1">
      <alignment vertical="center" wrapText="1"/>
    </xf>
    <xf numFmtId="0" fontId="30" fillId="0" borderId="0" xfId="97" applyFont="1" applyFill="1" applyAlignment="1">
      <alignment vertical="center"/>
    </xf>
    <xf numFmtId="0" fontId="49" fillId="0" borderId="0" xfId="97" applyFont="1" applyFill="1" applyAlignment="1">
      <alignment vertical="center"/>
    </xf>
    <xf numFmtId="0" fontId="47" fillId="0" borderId="0" xfId="97" applyFont="1" applyFill="1" applyAlignment="1">
      <alignment vertical="center"/>
    </xf>
    <xf numFmtId="0" fontId="6" fillId="0" borderId="0" xfId="97" applyFont="1" applyBorder="1" applyAlignment="1">
      <alignment vertical="center"/>
    </xf>
    <xf numFmtId="0" fontId="6" fillId="0" borderId="0" xfId="97" applyFont="1" applyAlignment="1">
      <alignment vertical="center"/>
    </xf>
    <xf numFmtId="3" fontId="26" fillId="0" borderId="41" xfId="71" applyNumberFormat="1" applyFont="1" applyFill="1" applyBorder="1" applyAlignment="1">
      <alignment vertical="center"/>
    </xf>
    <xf numFmtId="3" fontId="6" fillId="0" borderId="14" xfId="71" applyNumberFormat="1" applyFont="1" applyFill="1" applyBorder="1" applyAlignment="1">
      <alignment vertical="center"/>
    </xf>
    <xf numFmtId="3" fontId="6" fillId="0" borderId="32" xfId="71" applyNumberFormat="1" applyFont="1" applyFill="1" applyBorder="1" applyAlignment="1">
      <alignment vertical="center"/>
    </xf>
    <xf numFmtId="3" fontId="26" fillId="0" borderId="20" xfId="71" applyNumberFormat="1" applyFont="1" applyFill="1" applyBorder="1" applyAlignment="1">
      <alignment vertical="center"/>
    </xf>
    <xf numFmtId="3" fontId="26" fillId="0" borderId="21" xfId="71" applyNumberFormat="1" applyFont="1" applyFill="1" applyBorder="1" applyAlignment="1">
      <alignment vertical="center"/>
    </xf>
    <xf numFmtId="3" fontId="26" fillId="0" borderId="37" xfId="71" applyNumberFormat="1" applyFont="1" applyFill="1" applyBorder="1" applyAlignment="1">
      <alignment vertical="center"/>
    </xf>
    <xf numFmtId="3" fontId="6" fillId="0" borderId="31" xfId="71" applyNumberFormat="1" applyFont="1" applyFill="1" applyBorder="1" applyAlignment="1">
      <alignment vertical="center" wrapText="1"/>
    </xf>
    <xf numFmtId="3" fontId="26" fillId="0" borderId="42" xfId="71" applyNumberFormat="1" applyFont="1" applyFill="1" applyBorder="1" applyAlignment="1">
      <alignment vertical="center"/>
    </xf>
    <xf numFmtId="0" fontId="26" fillId="0" borderId="12" xfId="0" applyFont="1" applyFill="1" applyBorder="1" applyAlignment="1">
      <alignment horizontal="center" vertical="center" wrapText="1"/>
    </xf>
    <xf numFmtId="3" fontId="39" fillId="24" borderId="52" xfId="0" applyNumberFormat="1" applyFont="1" applyFill="1" applyBorder="1" applyAlignment="1">
      <alignment horizontal="right" vertical="center"/>
    </xf>
    <xf numFmtId="0" fontId="6" fillId="24" borderId="0" xfId="0" applyFont="1" applyFill="1" applyAlignment="1">
      <alignment vertical="center"/>
    </xf>
    <xf numFmtId="0" fontId="26" fillId="0" borderId="44" xfId="0" applyFont="1" applyFill="1" applyBorder="1" applyAlignment="1">
      <alignment horizontal="center" vertical="center" wrapText="1"/>
    </xf>
    <xf numFmtId="3" fontId="26" fillId="0" borderId="82" xfId="93" applyNumberFormat="1" applyFont="1" applyFill="1" applyBorder="1" applyAlignment="1"/>
    <xf numFmtId="3" fontId="26" fillId="0" borderId="83" xfId="93" applyNumberFormat="1" applyFont="1" applyFill="1" applyBorder="1" applyAlignment="1"/>
    <xf numFmtId="3" fontId="6" fillId="0" borderId="88" xfId="93" applyNumberFormat="1" applyFont="1" applyFill="1" applyBorder="1" applyAlignment="1"/>
    <xf numFmtId="3" fontId="26" fillId="0" borderId="89" xfId="93" applyNumberFormat="1" applyFont="1" applyFill="1" applyBorder="1" applyAlignment="1"/>
    <xf numFmtId="3" fontId="6" fillId="0" borderId="88" xfId="93" applyNumberFormat="1" applyFont="1" applyFill="1" applyBorder="1" applyAlignment="1">
      <alignment horizontal="right"/>
    </xf>
    <xf numFmtId="3" fontId="6" fillId="0" borderId="18" xfId="93" applyNumberFormat="1" applyFont="1" applyFill="1" applyBorder="1" applyAlignment="1"/>
    <xf numFmtId="3" fontId="26" fillId="0" borderId="19" xfId="93" applyNumberFormat="1" applyFont="1" applyFill="1" applyBorder="1" applyAlignment="1" applyProtection="1">
      <protection hidden="1"/>
    </xf>
    <xf numFmtId="3" fontId="6" fillId="0" borderId="18" xfId="93" applyNumberFormat="1" applyFont="1" applyFill="1" applyBorder="1"/>
    <xf numFmtId="3" fontId="6" fillId="0" borderId="23" xfId="97" applyNumberFormat="1" applyFont="1" applyFill="1" applyBorder="1" applyAlignment="1">
      <alignment horizontal="right" vertical="center"/>
    </xf>
    <xf numFmtId="3" fontId="6" fillId="0" borderId="14" xfId="71" applyNumberFormat="1" applyFont="1" applyFill="1" applyBorder="1" applyAlignment="1">
      <alignment horizontal="right" vertical="center"/>
    </xf>
    <xf numFmtId="0" fontId="27" fillId="24" borderId="0" xfId="67" applyFont="1" applyFill="1" applyAlignment="1">
      <alignment horizontal="center" vertical="center"/>
    </xf>
    <xf numFmtId="0" fontId="6" fillId="24" borderId="0" xfId="67" applyFont="1" applyFill="1" applyAlignment="1">
      <alignment vertical="center"/>
    </xf>
    <xf numFmtId="0" fontId="27" fillId="24" borderId="0" xfId="67" applyFont="1" applyFill="1" applyAlignment="1">
      <alignment horizontal="left" vertical="center"/>
    </xf>
    <xf numFmtId="0" fontId="26" fillId="24" borderId="0" xfId="67" applyFont="1" applyFill="1" applyAlignment="1">
      <alignment vertical="center"/>
    </xf>
    <xf numFmtId="0" fontId="6" fillId="24" borderId="0" xfId="67" applyFont="1" applyFill="1" applyAlignment="1">
      <alignment horizontal="center" vertical="center"/>
    </xf>
    <xf numFmtId="0" fontId="6" fillId="24" borderId="0" xfId="67" applyFont="1" applyFill="1" applyAlignment="1">
      <alignment horizontal="right" vertical="center"/>
    </xf>
    <xf numFmtId="0" fontId="26" fillId="24" borderId="11" xfId="67" applyFont="1" applyFill="1" applyBorder="1" applyAlignment="1">
      <alignment horizontal="center" vertical="center" wrapText="1"/>
    </xf>
    <xf numFmtId="0" fontId="26" fillId="24" borderId="12" xfId="67" applyFont="1" applyFill="1" applyBorder="1" applyAlignment="1">
      <alignment horizontal="center" vertical="center" wrapText="1"/>
    </xf>
    <xf numFmtId="0" fontId="26" fillId="0" borderId="12" xfId="67" applyFont="1" applyFill="1" applyBorder="1" applyAlignment="1">
      <alignment horizontal="center" vertical="center" wrapText="1"/>
    </xf>
    <xf numFmtId="0" fontId="26" fillId="24" borderId="13" xfId="67" applyFont="1" applyFill="1" applyBorder="1" applyAlignment="1">
      <alignment horizontal="center" vertical="center" wrapText="1"/>
    </xf>
    <xf numFmtId="0" fontId="6" fillId="24" borderId="24" xfId="67" applyFont="1" applyFill="1" applyBorder="1" applyAlignment="1">
      <alignment horizontal="left"/>
    </xf>
    <xf numFmtId="0" fontId="6" fillId="24" borderId="25" xfId="67" applyFont="1" applyFill="1" applyBorder="1" applyAlignment="1">
      <alignment horizontal="left"/>
    </xf>
    <xf numFmtId="3" fontId="6" fillId="24" borderId="25" xfId="67" applyNumberFormat="1" applyFont="1" applyFill="1" applyBorder="1" applyAlignment="1">
      <alignment vertical="center"/>
    </xf>
    <xf numFmtId="3" fontId="6" fillId="0" borderId="26" xfId="67" applyNumberFormat="1" applyFont="1" applyFill="1" applyBorder="1" applyAlignment="1">
      <alignment vertical="center"/>
    </xf>
    <xf numFmtId="0" fontId="6" fillId="24" borderId="90" xfId="67" applyFont="1" applyFill="1" applyBorder="1" applyAlignment="1">
      <alignment horizontal="left"/>
    </xf>
    <xf numFmtId="0" fontId="6" fillId="24" borderId="88" xfId="67" applyFont="1" applyFill="1" applyBorder="1" applyAlignment="1">
      <alignment horizontal="left"/>
    </xf>
    <xf numFmtId="3" fontId="6" fillId="24" borderId="88" xfId="67" applyNumberFormat="1" applyFont="1" applyFill="1" applyBorder="1" applyAlignment="1">
      <alignment vertical="center"/>
    </xf>
    <xf numFmtId="3" fontId="6" fillId="0" borderId="88" xfId="67" applyNumberFormat="1" applyFont="1" applyFill="1" applyBorder="1" applyAlignment="1">
      <alignment vertical="center"/>
    </xf>
    <xf numFmtId="3" fontId="6" fillId="0" borderId="89" xfId="67" applyNumberFormat="1" applyFont="1" applyFill="1" applyBorder="1" applyAlignment="1">
      <alignment vertical="center"/>
    </xf>
    <xf numFmtId="0" fontId="6" fillId="25" borderId="90" xfId="67" applyFont="1" applyFill="1" applyBorder="1" applyAlignment="1">
      <alignment horizontal="left"/>
    </xf>
    <xf numFmtId="0" fontId="6" fillId="25" borderId="88" xfId="67" applyFont="1" applyFill="1" applyBorder="1" applyAlignment="1">
      <alignment horizontal="left"/>
    </xf>
    <xf numFmtId="0" fontId="6" fillId="0" borderId="0" xfId="67" applyFont="1" applyFill="1"/>
    <xf numFmtId="3" fontId="6" fillId="24" borderId="0" xfId="67" applyNumberFormat="1" applyFont="1" applyFill="1" applyAlignment="1">
      <alignment vertical="center"/>
    </xf>
    <xf numFmtId="0" fontId="6" fillId="0" borderId="90" xfId="67" applyFont="1" applyFill="1" applyBorder="1" applyAlignment="1">
      <alignment horizontal="left"/>
    </xf>
    <xf numFmtId="0" fontId="6" fillId="0" borderId="88" xfId="67" applyFont="1" applyFill="1" applyBorder="1" applyAlignment="1">
      <alignment horizontal="left"/>
    </xf>
    <xf numFmtId="3" fontId="6" fillId="26" borderId="0" xfId="67" applyNumberFormat="1" applyFont="1" applyFill="1" applyBorder="1" applyAlignment="1">
      <alignment vertical="center"/>
    </xf>
    <xf numFmtId="0" fontId="6" fillId="0" borderId="88" xfId="70" applyFont="1" applyFill="1" applyBorder="1" applyAlignment="1">
      <alignment horizontal="left"/>
    </xf>
    <xf numFmtId="0" fontId="6" fillId="0" borderId="17" xfId="67" applyFont="1" applyFill="1" applyBorder="1" applyAlignment="1">
      <alignment horizontal="left"/>
    </xf>
    <xf numFmtId="0" fontId="6" fillId="0" borderId="18" xfId="67" applyFont="1" applyFill="1" applyBorder="1" applyAlignment="1">
      <alignment horizontal="left"/>
    </xf>
    <xf numFmtId="3" fontId="6" fillId="0" borderId="18" xfId="67" applyNumberFormat="1" applyFont="1" applyFill="1" applyBorder="1" applyAlignment="1">
      <alignment vertical="center"/>
    </xf>
    <xf numFmtId="3" fontId="6" fillId="0" borderId="19" xfId="67" applyNumberFormat="1" applyFont="1" applyFill="1" applyBorder="1" applyAlignment="1">
      <alignment vertical="center"/>
    </xf>
    <xf numFmtId="0" fontId="6" fillId="0" borderId="0" xfId="67" applyFont="1" applyFill="1" applyBorder="1" applyAlignment="1">
      <alignment horizontal="left"/>
    </xf>
    <xf numFmtId="0" fontId="6" fillId="0" borderId="0" xfId="67" applyFont="1" applyFill="1" applyBorder="1" applyAlignment="1">
      <alignment vertical="center"/>
    </xf>
    <xf numFmtId="0" fontId="27" fillId="0" borderId="0" xfId="67" applyFont="1" applyFill="1" applyAlignment="1">
      <alignment horizontal="center" vertical="center"/>
    </xf>
    <xf numFmtId="0" fontId="27" fillId="0" borderId="0" xfId="67" applyFont="1" applyFill="1" applyAlignment="1">
      <alignment horizontal="left" vertical="center"/>
    </xf>
    <xf numFmtId="0" fontId="6" fillId="0" borderId="0" xfId="67" applyFont="1" applyFill="1" applyAlignment="1">
      <alignment vertical="center"/>
    </xf>
    <xf numFmtId="0" fontId="6" fillId="0" borderId="0" xfId="67" applyFont="1" applyFill="1" applyAlignment="1">
      <alignment horizontal="center" vertical="center"/>
    </xf>
    <xf numFmtId="0" fontId="26" fillId="0" borderId="11" xfId="67" applyFont="1" applyFill="1" applyBorder="1" applyAlignment="1">
      <alignment horizontal="center" vertical="center" wrapText="1"/>
    </xf>
    <xf numFmtId="0" fontId="26" fillId="0" borderId="13" xfId="67" applyFont="1" applyFill="1" applyBorder="1" applyAlignment="1">
      <alignment horizontal="center" vertical="center" wrapText="1"/>
    </xf>
    <xf numFmtId="3" fontId="6" fillId="24" borderId="89" xfId="67" applyNumberFormat="1" applyFont="1" applyFill="1" applyBorder="1" applyAlignment="1">
      <alignment vertical="center"/>
    </xf>
    <xf numFmtId="0" fontId="6" fillId="24" borderId="27" xfId="67" applyFont="1" applyFill="1" applyBorder="1" applyAlignment="1">
      <alignment horizontal="left"/>
    </xf>
    <xf numFmtId="0" fontId="6" fillId="24" borderId="28" xfId="67" applyFont="1" applyFill="1" applyBorder="1" applyAlignment="1">
      <alignment horizontal="left"/>
    </xf>
    <xf numFmtId="3" fontId="6" fillId="24" borderId="28" xfId="67" applyNumberFormat="1" applyFont="1" applyFill="1" applyBorder="1" applyAlignment="1">
      <alignment vertical="center"/>
    </xf>
    <xf numFmtId="3" fontId="6" fillId="24" borderId="29" xfId="67" applyNumberFormat="1" applyFont="1" applyFill="1" applyBorder="1" applyAlignment="1">
      <alignment vertical="center"/>
    </xf>
    <xf numFmtId="0" fontId="39" fillId="24" borderId="27" xfId="67" applyFont="1" applyFill="1" applyBorder="1" applyAlignment="1">
      <alignment horizontal="left"/>
    </xf>
    <xf numFmtId="0" fontId="39" fillId="24" borderId="28" xfId="67" applyFont="1" applyFill="1" applyBorder="1" applyAlignment="1">
      <alignment horizontal="left"/>
    </xf>
    <xf numFmtId="3" fontId="39" fillId="24" borderId="28" xfId="67" applyNumberFormat="1" applyFont="1" applyFill="1" applyBorder="1" applyAlignment="1">
      <alignment vertical="center"/>
    </xf>
    <xf numFmtId="3" fontId="39" fillId="24" borderId="29" xfId="67" applyNumberFormat="1" applyFont="1" applyFill="1" applyBorder="1" applyAlignment="1">
      <alignment vertical="center"/>
    </xf>
    <xf numFmtId="0" fontId="6" fillId="24" borderId="11" xfId="67" applyFont="1" applyFill="1" applyBorder="1" applyAlignment="1">
      <alignment horizontal="center" vertical="center"/>
    </xf>
    <xf numFmtId="0" fontId="26" fillId="24" borderId="12" xfId="67" applyFont="1" applyFill="1" applyBorder="1" applyAlignment="1">
      <alignment horizontal="left" vertical="center"/>
    </xf>
    <xf numFmtId="3" fontId="26" fillId="24" borderId="12" xfId="67" applyNumberFormat="1" applyFont="1" applyFill="1" applyBorder="1" applyAlignment="1">
      <alignment vertical="center"/>
    </xf>
    <xf numFmtId="3" fontId="26" fillId="24" borderId="13" xfId="67" applyNumberFormat="1" applyFont="1" applyFill="1" applyBorder="1" applyAlignment="1">
      <alignment vertical="center"/>
    </xf>
    <xf numFmtId="0" fontId="31" fillId="24" borderId="0" xfId="67" applyFont="1" applyFill="1" applyBorder="1" applyAlignment="1">
      <alignment vertical="center"/>
    </xf>
    <xf numFmtId="3" fontId="31" fillId="24" borderId="0" xfId="67" applyNumberFormat="1" applyFont="1" applyFill="1" applyBorder="1" applyAlignment="1">
      <alignment vertical="center"/>
    </xf>
    <xf numFmtId="0" fontId="7" fillId="24" borderId="0" xfId="67" applyFont="1" applyFill="1" applyAlignment="1">
      <alignment horizontal="center"/>
    </xf>
    <xf numFmtId="0" fontId="7" fillId="24" borderId="0" xfId="67" applyFont="1" applyFill="1" applyAlignment="1">
      <alignment vertical="center"/>
    </xf>
    <xf numFmtId="0" fontId="6" fillId="24" borderId="0" xfId="67" applyFont="1" applyFill="1" applyAlignment="1">
      <alignment horizontal="center"/>
    </xf>
    <xf numFmtId="0" fontId="27" fillId="26" borderId="0" xfId="91" applyFont="1" applyFill="1" applyAlignment="1">
      <alignment horizontal="center"/>
    </xf>
    <xf numFmtId="0" fontId="26" fillId="24" borderId="13" xfId="0" applyFont="1" applyFill="1" applyBorder="1" applyAlignment="1">
      <alignment horizontal="center" vertical="center" wrapText="1"/>
    </xf>
    <xf numFmtId="3" fontId="6" fillId="24" borderId="26" xfId="0" applyNumberFormat="1" applyFont="1" applyFill="1" applyBorder="1" applyAlignment="1"/>
    <xf numFmtId="3" fontId="6" fillId="24" borderId="88" xfId="0" applyNumberFormat="1" applyFont="1" applyFill="1" applyBorder="1" applyAlignment="1"/>
    <xf numFmtId="3" fontId="6" fillId="24" borderId="89" xfId="0" applyNumberFormat="1" applyFont="1" applyFill="1" applyBorder="1" applyAlignment="1"/>
    <xf numFmtId="3" fontId="6" fillId="0" borderId="89" xfId="0" applyNumberFormat="1" applyFont="1" applyFill="1" applyBorder="1" applyAlignment="1"/>
    <xf numFmtId="3" fontId="6" fillId="0" borderId="29" xfId="0" applyNumberFormat="1" applyFont="1" applyFill="1" applyBorder="1" applyAlignment="1"/>
    <xf numFmtId="3" fontId="39" fillId="24" borderId="29" xfId="0" applyNumberFormat="1" applyFont="1" applyFill="1" applyBorder="1" applyAlignment="1"/>
    <xf numFmtId="3" fontId="26" fillId="24" borderId="13" xfId="0" applyNumberFormat="1" applyFont="1" applyFill="1" applyBorder="1" applyAlignment="1"/>
    <xf numFmtId="0" fontId="6" fillId="24" borderId="0" xfId="0" applyFont="1" applyFill="1" applyBorder="1" applyAlignment="1">
      <alignment horizontal="right" vertical="center"/>
    </xf>
    <xf numFmtId="0" fontId="27" fillId="24" borderId="0" xfId="0" applyFont="1" applyFill="1" applyAlignment="1">
      <alignment horizontal="center"/>
    </xf>
    <xf numFmtId="0" fontId="27" fillId="24" borderId="0" xfId="0" applyFont="1" applyFill="1" applyAlignment="1">
      <alignment horizontal="left"/>
    </xf>
    <xf numFmtId="0" fontId="27" fillId="24" borderId="0" xfId="67" applyFont="1" applyFill="1" applyAlignment="1">
      <alignment horizontal="center" vertical="center"/>
    </xf>
    <xf numFmtId="0" fontId="27" fillId="0" borderId="0" xfId="67" applyFont="1" applyFill="1" applyAlignment="1">
      <alignment horizontal="center" vertical="center"/>
    </xf>
    <xf numFmtId="0" fontId="27" fillId="24" borderId="0" xfId="0" applyFont="1" applyFill="1" applyAlignment="1">
      <alignment horizontal="center" vertical="center"/>
    </xf>
    <xf numFmtId="0" fontId="33" fillId="24" borderId="43" xfId="0" applyFont="1" applyFill="1" applyBorder="1" applyAlignment="1">
      <alignment horizontal="center" vertical="center" wrapText="1"/>
    </xf>
    <xf numFmtId="0" fontId="33" fillId="24" borderId="45" xfId="0" applyFont="1" applyFill="1" applyBorder="1" applyAlignment="1">
      <alignment horizontal="center" vertical="center" wrapText="1"/>
    </xf>
    <xf numFmtId="0" fontId="33" fillId="24" borderId="34" xfId="0" applyFont="1" applyFill="1" applyBorder="1" applyAlignment="1">
      <alignment horizontal="center" vertical="center"/>
    </xf>
    <xf numFmtId="0" fontId="33" fillId="24" borderId="36" xfId="0" applyFont="1" applyFill="1" applyBorder="1" applyAlignment="1">
      <alignment horizontal="center" vertical="center"/>
    </xf>
    <xf numFmtId="49" fontId="27" fillId="24" borderId="0" xfId="0" applyNumberFormat="1" applyFont="1" applyFill="1" applyAlignment="1">
      <alignment horizontal="center" vertical="center"/>
    </xf>
    <xf numFmtId="0" fontId="6" fillId="24" borderId="10" xfId="0" applyFont="1" applyFill="1" applyBorder="1" applyAlignment="1">
      <alignment horizontal="right" vertical="center"/>
    </xf>
    <xf numFmtId="0" fontId="27" fillId="24" borderId="0" xfId="71" applyFont="1" applyFill="1" applyAlignment="1">
      <alignment horizontal="center"/>
    </xf>
    <xf numFmtId="0" fontId="26" fillId="26" borderId="68" xfId="93" applyFont="1" applyFill="1" applyBorder="1" applyAlignment="1">
      <alignment horizontal="center" vertical="center" wrapText="1"/>
    </xf>
    <xf numFmtId="0" fontId="26" fillId="26" borderId="66" xfId="93" applyFont="1" applyFill="1" applyBorder="1" applyAlignment="1">
      <alignment horizontal="center" vertical="center" wrapText="1"/>
    </xf>
    <xf numFmtId="0" fontId="26" fillId="26" borderId="67" xfId="93" applyFont="1" applyFill="1" applyBorder="1" applyAlignment="1">
      <alignment horizontal="center" vertical="center" wrapText="1"/>
    </xf>
    <xf numFmtId="0" fontId="26" fillId="26" borderId="69" xfId="93" applyFont="1" applyFill="1" applyBorder="1" applyAlignment="1">
      <alignment horizontal="center" vertical="center" wrapText="1"/>
    </xf>
    <xf numFmtId="0" fontId="26" fillId="26" borderId="10" xfId="93" applyFont="1" applyFill="1" applyBorder="1" applyAlignment="1">
      <alignment horizontal="center" vertical="center" wrapText="1"/>
    </xf>
    <xf numFmtId="0" fontId="26" fillId="26" borderId="70" xfId="93" applyFont="1" applyFill="1" applyBorder="1" applyAlignment="1">
      <alignment horizontal="center" vertical="center" wrapText="1"/>
    </xf>
    <xf numFmtId="0" fontId="27" fillId="26" borderId="0" xfId="91" applyFont="1" applyFill="1" applyAlignment="1">
      <alignment horizontal="center"/>
    </xf>
    <xf numFmtId="0" fontId="27" fillId="26" borderId="0" xfId="92" applyFont="1" applyFill="1" applyAlignment="1">
      <alignment horizontal="center"/>
    </xf>
    <xf numFmtId="0" fontId="26" fillId="26" borderId="34" xfId="93" applyFont="1" applyFill="1" applyBorder="1" applyAlignment="1">
      <alignment horizontal="center" vertical="center"/>
    </xf>
    <xf numFmtId="0" fontId="26" fillId="26" borderId="35" xfId="93" applyFont="1" applyFill="1" applyBorder="1" applyAlignment="1">
      <alignment horizontal="center" vertical="center"/>
    </xf>
    <xf numFmtId="0" fontId="26" fillId="26" borderId="36" xfId="93" applyFont="1" applyFill="1" applyBorder="1" applyAlignment="1">
      <alignment horizontal="center" vertical="center"/>
    </xf>
    <xf numFmtId="0" fontId="26" fillId="26" borderId="64" xfId="93" applyFont="1" applyFill="1" applyBorder="1" applyAlignment="1">
      <alignment horizontal="center" vertical="center"/>
    </xf>
    <xf numFmtId="0" fontId="26" fillId="26" borderId="0" xfId="93" applyFont="1" applyFill="1" applyBorder="1" applyAlignment="1">
      <alignment horizontal="center" vertical="center"/>
    </xf>
    <xf numFmtId="0" fontId="26" fillId="26" borderId="65" xfId="93" applyFont="1" applyFill="1" applyBorder="1" applyAlignment="1">
      <alignment horizontal="center" vertical="center"/>
    </xf>
    <xf numFmtId="0" fontId="26" fillId="26" borderId="69" xfId="93" applyFont="1" applyFill="1" applyBorder="1" applyAlignment="1">
      <alignment horizontal="center" vertical="center"/>
    </xf>
    <xf numFmtId="0" fontId="26" fillId="26" borderId="10" xfId="93" applyFont="1" applyFill="1" applyBorder="1" applyAlignment="1">
      <alignment horizontal="center" vertical="center"/>
    </xf>
    <xf numFmtId="0" fontId="26" fillId="26" borderId="70" xfId="93" applyFont="1" applyFill="1" applyBorder="1" applyAlignment="1">
      <alignment horizontal="center" vertical="center"/>
    </xf>
    <xf numFmtId="0" fontId="26" fillId="26" borderId="64" xfId="93" applyFont="1" applyFill="1" applyBorder="1" applyAlignment="1">
      <alignment horizontal="center" vertical="center" wrapText="1"/>
    </xf>
    <xf numFmtId="0" fontId="26" fillId="26" borderId="0" xfId="93" applyFont="1" applyFill="1" applyBorder="1" applyAlignment="1">
      <alignment horizontal="center" vertical="center" wrapText="1"/>
    </xf>
    <xf numFmtId="0" fontId="26" fillId="26" borderId="65" xfId="93" applyFont="1" applyFill="1" applyBorder="1" applyAlignment="1">
      <alignment horizontal="center" vertical="center" wrapText="1"/>
    </xf>
    <xf numFmtId="1" fontId="43" fillId="0" borderId="23" xfId="97" applyNumberFormat="1" applyFont="1" applyBorder="1" applyAlignment="1">
      <alignment vertical="center"/>
    </xf>
    <xf numFmtId="0" fontId="43" fillId="0" borderId="23" xfId="97" applyFont="1" applyBorder="1" applyAlignment="1">
      <alignment vertical="center"/>
    </xf>
    <xf numFmtId="1" fontId="43" fillId="0" borderId="42" xfId="97" applyNumberFormat="1" applyFont="1" applyBorder="1" applyAlignment="1">
      <alignment horizontal="center" vertical="center"/>
    </xf>
    <xf numFmtId="1" fontId="43" fillId="0" borderId="38" xfId="97" applyNumberFormat="1" applyFont="1" applyBorder="1" applyAlignment="1">
      <alignment horizontal="center" vertical="center"/>
    </xf>
    <xf numFmtId="0" fontId="7" fillId="0" borderId="42" xfId="97" applyFont="1" applyBorder="1" applyAlignment="1">
      <alignment horizontal="left" vertical="center" wrapText="1"/>
    </xf>
    <xf numFmtId="0" fontId="26" fillId="0" borderId="38" xfId="97" applyFont="1" applyBorder="1" applyAlignment="1">
      <alignment horizontal="left" vertical="center" wrapText="1"/>
    </xf>
    <xf numFmtId="3" fontId="6" fillId="0" borderId="42" xfId="97" applyNumberFormat="1" applyFont="1" applyFill="1" applyBorder="1" applyAlignment="1">
      <alignment horizontal="right" vertical="center"/>
    </xf>
    <xf numFmtId="3" fontId="6" fillId="0" borderId="38" xfId="97" applyNumberFormat="1" applyFont="1" applyFill="1" applyBorder="1" applyAlignment="1">
      <alignment horizontal="right" vertical="center"/>
    </xf>
    <xf numFmtId="3" fontId="6" fillId="0" borderId="42" xfId="97" applyNumberFormat="1" applyFont="1" applyBorder="1" applyAlignment="1">
      <alignment horizontal="right" vertical="center"/>
    </xf>
    <xf numFmtId="3" fontId="6" fillId="0" borderId="38" xfId="97" applyNumberFormat="1" applyFont="1" applyBorder="1" applyAlignment="1">
      <alignment horizontal="right" vertical="center"/>
    </xf>
    <xf numFmtId="0" fontId="26" fillId="0" borderId="23" xfId="97" applyFont="1" applyBorder="1" applyAlignment="1">
      <alignment horizontal="center" vertical="center" wrapText="1"/>
    </xf>
    <xf numFmtId="0" fontId="43" fillId="0" borderId="23" xfId="97" applyFont="1" applyBorder="1"/>
    <xf numFmtId="3" fontId="26" fillId="0" borderId="42" xfId="97" applyNumberFormat="1" applyFont="1" applyBorder="1" applyAlignment="1">
      <alignment horizontal="right" vertical="center" wrapText="1"/>
    </xf>
    <xf numFmtId="3" fontId="26" fillId="0" borderId="38" xfId="97" applyNumberFormat="1" applyFont="1" applyBorder="1" applyAlignment="1">
      <alignment horizontal="right" vertical="center" wrapText="1"/>
    </xf>
    <xf numFmtId="1" fontId="26" fillId="0" borderId="23" xfId="97" applyNumberFormat="1" applyFont="1" applyBorder="1" applyAlignment="1">
      <alignment vertical="center"/>
    </xf>
    <xf numFmtId="0" fontId="26" fillId="0" borderId="23" xfId="97" applyFont="1" applyBorder="1" applyAlignment="1">
      <alignment horizontal="left" vertical="center" wrapText="1"/>
    </xf>
    <xf numFmtId="0" fontId="43" fillId="0" borderId="23" xfId="97" applyFont="1" applyBorder="1" applyAlignment="1">
      <alignment vertical="center" wrapText="1"/>
    </xf>
    <xf numFmtId="0" fontId="27" fillId="0" borderId="0" xfId="97" applyFont="1" applyAlignment="1">
      <alignment horizontal="center"/>
    </xf>
    <xf numFmtId="0" fontId="28" fillId="0" borderId="0" xfId="97" applyFont="1" applyAlignment="1">
      <alignment horizontal="center" vertical="center" wrapText="1" shrinkToFit="1"/>
    </xf>
    <xf numFmtId="0" fontId="26" fillId="0" borderId="23" xfId="97" applyFont="1" applyBorder="1" applyAlignment="1">
      <alignment horizontal="center" vertical="center"/>
    </xf>
    <xf numFmtId="0" fontId="43" fillId="0" borderId="23" xfId="97" applyFont="1" applyBorder="1" applyAlignment="1">
      <alignment horizontal="center" vertical="center" wrapText="1"/>
    </xf>
    <xf numFmtId="0" fontId="26" fillId="0" borderId="34" xfId="97" applyFont="1" applyBorder="1" applyAlignment="1">
      <alignment horizontal="center" vertical="center"/>
    </xf>
    <xf numFmtId="0" fontId="26" fillId="0" borderId="36" xfId="97" applyFont="1" applyBorder="1" applyAlignment="1">
      <alignment horizontal="center" vertical="center"/>
    </xf>
    <xf numFmtId="0" fontId="26" fillId="0" borderId="69" xfId="97" applyFont="1" applyBorder="1" applyAlignment="1">
      <alignment horizontal="center" vertical="center"/>
    </xf>
    <xf numFmtId="0" fontId="26" fillId="0" borderId="70" xfId="97" applyFont="1" applyBorder="1" applyAlignment="1">
      <alignment horizontal="center" vertical="center"/>
    </xf>
    <xf numFmtId="0" fontId="43" fillId="0" borderId="23" xfId="97" applyFont="1" applyBorder="1" applyAlignment="1">
      <alignment horizontal="center" vertical="center"/>
    </xf>
    <xf numFmtId="0" fontId="26" fillId="26" borderId="73" xfId="93" applyFont="1" applyFill="1" applyBorder="1" applyAlignment="1">
      <alignment horizontal="center" vertical="center" wrapText="1"/>
    </xf>
    <xf numFmtId="0" fontId="26" fillId="26" borderId="26" xfId="93" applyFont="1" applyFill="1" applyBorder="1" applyAlignment="1">
      <alignment horizontal="center" vertical="center" wrapText="1"/>
    </xf>
  </cellXfs>
  <cellStyles count="98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 % – Zvýraznění1" xfId="13" builtinId="31" customBuiltin="1"/>
    <cellStyle name="40 % – Zvýraznění2" xfId="14" builtinId="35" customBuiltin="1"/>
    <cellStyle name="40 % – Zvýraznění3" xfId="15" builtinId="39" customBuiltin="1"/>
    <cellStyle name="40 % – Zvýraznění4" xfId="16" builtinId="43" customBuiltin="1"/>
    <cellStyle name="40 % – Zvýraznění5" xfId="17" builtinId="47" customBuiltin="1"/>
    <cellStyle name="40 % – Zvýraznění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 % – Zvýraznění1" xfId="25" builtinId="32" customBuiltin="1"/>
    <cellStyle name="60 % – Zvýraznění2" xfId="26" builtinId="36" customBuiltin="1"/>
    <cellStyle name="60 % – Zvýraznění3" xfId="27" builtinId="40" customBuiltin="1"/>
    <cellStyle name="60 % – Zvýraznění4" xfId="28" builtinId="44" customBuiltin="1"/>
    <cellStyle name="60 % – Zvýraznění5" xfId="29" builtinId="48" customBuiltin="1"/>
    <cellStyle name="60 % – Zvýraznění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elkem" xfId="45" builtinId="25" customBuiltin="1"/>
    <cellStyle name="Čárky bez des. míst 2" xfId="46"/>
    <cellStyle name="Explanatory Text" xfId="47"/>
    <cellStyle name="Good" xfId="48"/>
    <cellStyle name="Heading 1" xfId="49"/>
    <cellStyle name="Heading 2" xfId="50"/>
    <cellStyle name="Heading 3" xfId="51"/>
    <cellStyle name="Heading 4" xfId="52"/>
    <cellStyle name="Check Cell" xfId="53"/>
    <cellStyle name="Input" xfId="55"/>
    <cellStyle name="Kontrolní buňka" xfId="56" builtinId="23" customBuiltin="1"/>
    <cellStyle name="Linked Cell" xfId="57"/>
    <cellStyle name="Nadpis 1" xfId="58" builtinId="16" customBuiltin="1"/>
    <cellStyle name="Nadpis 2" xfId="59" builtinId="17" customBuiltin="1"/>
    <cellStyle name="Nadpis 3" xfId="60" builtinId="18" customBuiltin="1"/>
    <cellStyle name="Nadpis 4" xfId="61" builtinId="19" customBuiltin="1"/>
    <cellStyle name="Název" xfId="62" builtinId="15" customBuiltin="1"/>
    <cellStyle name="Neutral" xfId="63"/>
    <cellStyle name="Neutrální" xfId="64" builtinId="28" customBuiltin="1"/>
    <cellStyle name="Normal_Tableau1" xfId="65"/>
    <cellStyle name="Normální" xfId="0" builtinId="0"/>
    <cellStyle name="Normální 2" xfId="66"/>
    <cellStyle name="Normální 2 2" xfId="67"/>
    <cellStyle name="Normální 2 2 2" xfId="91"/>
    <cellStyle name="normální_344 ÚPV Hejný NR 2012" xfId="94"/>
    <cellStyle name="normální_bilance jednoduchá" xfId="68"/>
    <cellStyle name="normální_bilance jednoduchá 2" xfId="96"/>
    <cellStyle name="normální_Formulář 2 6 - předáno 12 10 2007 (3)" xfId="93"/>
    <cellStyle name="normální_List1" xfId="69"/>
    <cellStyle name="normální_Návrh nové tabulky 1_6 vyhlášky 165_2008_25_02_2013" xfId="95"/>
    <cellStyle name="normální_Tabulky vyhláška aktuální" xfId="97"/>
    <cellStyle name="normální_V 2011" xfId="70"/>
    <cellStyle name="normální_Vyhled_04_06_SFZP" xfId="71"/>
    <cellStyle name="normální_Vyhled_04_06_SFZP 2" xfId="92"/>
    <cellStyle name="Note" xfId="72"/>
    <cellStyle name="Output" xfId="73"/>
    <cellStyle name="Poznámka" xfId="74" builtinId="10" customBuiltin="1"/>
    <cellStyle name="Propojená buňka" xfId="75" builtinId="24" customBuiltin="1"/>
    <cellStyle name="Správně" xfId="76" builtinId="26" customBuiltin="1"/>
    <cellStyle name="Špatně" xfId="54" builtinId="27" customBuiltin="1"/>
    <cellStyle name="Text upozornění" xfId="77" builtinId="11" customBuiltin="1"/>
    <cellStyle name="Title" xfId="78"/>
    <cellStyle name="Total" xfId="79"/>
    <cellStyle name="Vstup" xfId="80" builtinId="20" customBuiltin="1"/>
    <cellStyle name="Výpočet" xfId="81" builtinId="22" customBuiltin="1"/>
    <cellStyle name="Výstup" xfId="82" builtinId="21" customBuiltin="1"/>
    <cellStyle name="Vysvětlující text" xfId="83" builtinId="53" customBuiltin="1"/>
    <cellStyle name="Warning Text" xfId="84"/>
    <cellStyle name="Zvýraznění 1" xfId="85" builtinId="29" customBuiltin="1"/>
    <cellStyle name="Zvýraznění 2" xfId="86" builtinId="33" customBuiltin="1"/>
    <cellStyle name="Zvýraznění 3" xfId="87" builtinId="37" customBuiltin="1"/>
    <cellStyle name="Zvýraznění 4" xfId="88" builtinId="41" customBuiltin="1"/>
    <cellStyle name="Zvýraznění 5" xfId="89" builtinId="45" customBuiltin="1"/>
    <cellStyle name="Zvýraznění 6" xfId="90" builtinId="49" customBuiltin="1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81"/>
  <sheetViews>
    <sheetView zoomScaleNormal="100" workbookViewId="0">
      <pane xSplit="3" ySplit="9" topLeftCell="D50" activePane="bottomRight" state="frozen"/>
      <selection activeCell="R23" sqref="R23"/>
      <selection pane="topRight" activeCell="R23" sqref="R23"/>
      <selection pane="bottomLeft" activeCell="R23" sqref="R23"/>
      <selection pane="bottomRight" activeCell="E65" activeCellId="1" sqref="E61 E65"/>
    </sheetView>
  </sheetViews>
  <sheetFormatPr defaultColWidth="9.33203125" defaultRowHeight="12.75" x14ac:dyDescent="0.2"/>
  <cols>
    <col min="1" max="1" width="1.5" style="7" customWidth="1"/>
    <col min="2" max="2" width="12.5" style="8" customWidth="1"/>
    <col min="3" max="3" width="90.83203125" style="7" customWidth="1"/>
    <col min="4" max="5" width="18.83203125" style="7" customWidth="1"/>
    <col min="6" max="16384" width="9.33203125" style="7"/>
  </cols>
  <sheetData>
    <row r="1" spans="1:6" ht="15.75" x14ac:dyDescent="0.25">
      <c r="D1" s="9"/>
      <c r="E1" s="9" t="s">
        <v>325</v>
      </c>
    </row>
    <row r="2" spans="1:6" ht="15.75" x14ac:dyDescent="0.25">
      <c r="D2" s="9"/>
      <c r="E2" s="9"/>
    </row>
    <row r="3" spans="1:6" ht="15.75" x14ac:dyDescent="0.25">
      <c r="A3" s="84"/>
      <c r="B3" s="314" t="s">
        <v>324</v>
      </c>
      <c r="C3" s="314"/>
      <c r="D3" s="314"/>
      <c r="E3" s="314"/>
      <c r="F3" s="84"/>
    </row>
    <row r="4" spans="1:6" ht="6" customHeight="1" x14ac:dyDescent="0.25">
      <c r="A4" s="128"/>
      <c r="B4" s="128"/>
      <c r="C4" s="128"/>
      <c r="D4" s="128"/>
      <c r="E4" s="128"/>
      <c r="F4" s="128"/>
    </row>
    <row r="5" spans="1:6" ht="15.75" x14ac:dyDescent="0.25">
      <c r="A5" s="10"/>
      <c r="B5" s="315" t="s">
        <v>245</v>
      </c>
      <c r="C5" s="315"/>
      <c r="D5" s="315"/>
      <c r="E5" s="315"/>
      <c r="F5" s="10"/>
    </row>
    <row r="6" spans="1:6" x14ac:dyDescent="0.2">
      <c r="A6" s="11"/>
      <c r="E6" s="12" t="s">
        <v>94</v>
      </c>
      <c r="F6" s="8"/>
    </row>
    <row r="7" spans="1:6" ht="15.75" x14ac:dyDescent="0.25">
      <c r="A7" s="84"/>
      <c r="B7" s="314" t="s">
        <v>95</v>
      </c>
      <c r="C7" s="314"/>
      <c r="D7" s="314"/>
      <c r="E7" s="314"/>
      <c r="F7" s="84"/>
    </row>
    <row r="8" spans="1:6" ht="16.5" customHeight="1" thickBot="1" x14ac:dyDescent="0.25">
      <c r="A8" s="11"/>
      <c r="E8" s="13" t="s">
        <v>85</v>
      </c>
      <c r="F8" s="8"/>
    </row>
    <row r="9" spans="1:6" s="11" customFormat="1" ht="45" customHeight="1" thickBot="1" x14ac:dyDescent="0.25">
      <c r="B9" s="14" t="s">
        <v>81</v>
      </c>
      <c r="C9" s="15" t="s">
        <v>82</v>
      </c>
      <c r="D9" s="233" t="s">
        <v>315</v>
      </c>
      <c r="E9" s="305" t="s">
        <v>316</v>
      </c>
    </row>
    <row r="10" spans="1:6" x14ac:dyDescent="0.2">
      <c r="B10" s="16">
        <v>1221</v>
      </c>
      <c r="C10" s="17" t="s">
        <v>96</v>
      </c>
      <c r="D10" s="112"/>
      <c r="E10" s="306"/>
    </row>
    <row r="11" spans="1:6" x14ac:dyDescent="0.2">
      <c r="B11" s="18">
        <v>1227</v>
      </c>
      <c r="C11" s="19" t="s">
        <v>0</v>
      </c>
      <c r="D11" s="307"/>
      <c r="E11" s="308"/>
    </row>
    <row r="12" spans="1:6" x14ac:dyDescent="0.2">
      <c r="B12" s="18">
        <v>1321</v>
      </c>
      <c r="C12" s="19" t="s">
        <v>97</v>
      </c>
      <c r="D12" s="307"/>
      <c r="E12" s="308"/>
    </row>
    <row r="13" spans="1:6" x14ac:dyDescent="0.2">
      <c r="B13" s="18">
        <v>1322</v>
      </c>
      <c r="C13" s="19" t="s">
        <v>98</v>
      </c>
      <c r="D13" s="307"/>
      <c r="E13" s="308"/>
    </row>
    <row r="14" spans="1:6" x14ac:dyDescent="0.2">
      <c r="B14" s="18">
        <v>1331</v>
      </c>
      <c r="C14" s="19" t="s">
        <v>1</v>
      </c>
      <c r="D14" s="307"/>
      <c r="E14" s="308"/>
    </row>
    <row r="15" spans="1:6" x14ac:dyDescent="0.2">
      <c r="B15" s="18">
        <v>1332</v>
      </c>
      <c r="C15" s="19" t="s">
        <v>184</v>
      </c>
      <c r="D15" s="307"/>
      <c r="E15" s="308"/>
    </row>
    <row r="16" spans="1:6" x14ac:dyDescent="0.2">
      <c r="B16" s="18">
        <v>1333</v>
      </c>
      <c r="C16" s="19" t="s">
        <v>99</v>
      </c>
      <c r="D16" s="307"/>
      <c r="E16" s="308"/>
    </row>
    <row r="17" spans="2:5" x14ac:dyDescent="0.2">
      <c r="B17" s="18">
        <v>1334</v>
      </c>
      <c r="C17" s="19" t="s">
        <v>2</v>
      </c>
      <c r="D17" s="307"/>
      <c r="E17" s="308"/>
    </row>
    <row r="18" spans="2:5" x14ac:dyDescent="0.2">
      <c r="B18" s="18">
        <v>1335</v>
      </c>
      <c r="C18" s="19" t="s">
        <v>185</v>
      </c>
      <c r="D18" s="307"/>
      <c r="E18" s="308"/>
    </row>
    <row r="19" spans="2:5" x14ac:dyDescent="0.2">
      <c r="B19" s="18">
        <v>1338</v>
      </c>
      <c r="C19" s="19" t="s">
        <v>100</v>
      </c>
      <c r="D19" s="307"/>
      <c r="E19" s="308"/>
    </row>
    <row r="20" spans="2:5" x14ac:dyDescent="0.2">
      <c r="B20" s="18">
        <v>1339</v>
      </c>
      <c r="C20" s="19" t="s">
        <v>186</v>
      </c>
      <c r="D20" s="307"/>
      <c r="E20" s="308"/>
    </row>
    <row r="21" spans="2:5" x14ac:dyDescent="0.2">
      <c r="B21" s="18">
        <v>1359</v>
      </c>
      <c r="C21" s="19" t="s">
        <v>237</v>
      </c>
      <c r="D21" s="307"/>
      <c r="E21" s="308"/>
    </row>
    <row r="22" spans="2:5" x14ac:dyDescent="0.2">
      <c r="B22" s="18">
        <v>1361</v>
      </c>
      <c r="C22" s="19" t="s">
        <v>238</v>
      </c>
      <c r="D22" s="307"/>
      <c r="E22" s="308"/>
    </row>
    <row r="23" spans="2:5" x14ac:dyDescent="0.2">
      <c r="B23" s="18">
        <v>1706</v>
      </c>
      <c r="C23" s="19" t="s">
        <v>102</v>
      </c>
      <c r="D23" s="307"/>
      <c r="E23" s="308"/>
    </row>
    <row r="24" spans="2:5" x14ac:dyDescent="0.2">
      <c r="B24" s="18">
        <v>2111</v>
      </c>
      <c r="C24" s="19" t="s">
        <v>103</v>
      </c>
      <c r="D24" s="307"/>
      <c r="E24" s="308"/>
    </row>
    <row r="25" spans="2:5" x14ac:dyDescent="0.2">
      <c r="B25" s="18">
        <v>2112</v>
      </c>
      <c r="C25" s="19" t="s">
        <v>187</v>
      </c>
      <c r="D25" s="307"/>
      <c r="E25" s="309">
        <v>226800000</v>
      </c>
    </row>
    <row r="26" spans="2:5" x14ac:dyDescent="0.2">
      <c r="B26" s="18">
        <v>2114</v>
      </c>
      <c r="C26" s="19" t="s">
        <v>104</v>
      </c>
      <c r="D26" s="307"/>
      <c r="E26" s="308"/>
    </row>
    <row r="27" spans="2:5" x14ac:dyDescent="0.2">
      <c r="B27" s="18">
        <v>2119</v>
      </c>
      <c r="C27" s="19" t="s">
        <v>105</v>
      </c>
      <c r="D27" s="307"/>
      <c r="E27" s="308"/>
    </row>
    <row r="28" spans="2:5" x14ac:dyDescent="0.2">
      <c r="B28" s="18">
        <v>2131</v>
      </c>
      <c r="C28" s="19" t="s">
        <v>188</v>
      </c>
      <c r="D28" s="307"/>
      <c r="E28" s="308"/>
    </row>
    <row r="29" spans="2:5" x14ac:dyDescent="0.2">
      <c r="B29" s="18">
        <v>2132</v>
      </c>
      <c r="C29" s="19" t="s">
        <v>65</v>
      </c>
      <c r="D29" s="307"/>
      <c r="E29" s="308"/>
    </row>
    <row r="30" spans="2:5" x14ac:dyDescent="0.2">
      <c r="B30" s="18">
        <v>2141</v>
      </c>
      <c r="C30" s="19" t="s">
        <v>189</v>
      </c>
      <c r="D30" s="307"/>
      <c r="E30" s="308"/>
    </row>
    <row r="31" spans="2:5" x14ac:dyDescent="0.2">
      <c r="B31" s="18">
        <v>2143</v>
      </c>
      <c r="C31" s="19" t="s">
        <v>3</v>
      </c>
      <c r="D31" s="307"/>
      <c r="E31" s="308"/>
    </row>
    <row r="32" spans="2:5" x14ac:dyDescent="0.2">
      <c r="B32" s="18">
        <v>2211</v>
      </c>
      <c r="C32" s="19" t="s">
        <v>190</v>
      </c>
      <c r="D32" s="307"/>
      <c r="E32" s="308"/>
    </row>
    <row r="33" spans="2:5" x14ac:dyDescent="0.2">
      <c r="B33" s="18">
        <v>2212</v>
      </c>
      <c r="C33" s="19" t="s">
        <v>191</v>
      </c>
      <c r="D33" s="307"/>
      <c r="E33" s="308"/>
    </row>
    <row r="34" spans="2:5" x14ac:dyDescent="0.2">
      <c r="B34" s="18">
        <v>2221</v>
      </c>
      <c r="C34" s="19" t="s">
        <v>4</v>
      </c>
      <c r="D34" s="307"/>
      <c r="E34" s="308"/>
    </row>
    <row r="35" spans="2:5" x14ac:dyDescent="0.2">
      <c r="B35" s="18">
        <v>2222</v>
      </c>
      <c r="C35" s="19" t="s">
        <v>5</v>
      </c>
      <c r="D35" s="307"/>
      <c r="E35" s="308"/>
    </row>
    <row r="36" spans="2:5" x14ac:dyDescent="0.2">
      <c r="B36" s="18">
        <v>2229</v>
      </c>
      <c r="C36" s="19" t="s">
        <v>106</v>
      </c>
      <c r="D36" s="307"/>
      <c r="E36" s="308"/>
    </row>
    <row r="37" spans="2:5" x14ac:dyDescent="0.2">
      <c r="B37" s="18">
        <v>2321</v>
      </c>
      <c r="C37" s="19" t="s">
        <v>192</v>
      </c>
      <c r="D37" s="307"/>
      <c r="E37" s="308"/>
    </row>
    <row r="38" spans="2:5" x14ac:dyDescent="0.2">
      <c r="B38" s="18">
        <v>2322</v>
      </c>
      <c r="C38" s="19" t="s">
        <v>193</v>
      </c>
      <c r="D38" s="307"/>
      <c r="E38" s="308"/>
    </row>
    <row r="39" spans="2:5" x14ac:dyDescent="0.2">
      <c r="B39" s="18">
        <v>2324</v>
      </c>
      <c r="C39" s="19" t="s">
        <v>194</v>
      </c>
      <c r="D39" s="307"/>
      <c r="E39" s="308"/>
    </row>
    <row r="40" spans="2:5" x14ac:dyDescent="0.2">
      <c r="B40" s="18">
        <v>2328</v>
      </c>
      <c r="C40" s="19" t="s">
        <v>107</v>
      </c>
      <c r="D40" s="307"/>
      <c r="E40" s="308"/>
    </row>
    <row r="41" spans="2:5" x14ac:dyDescent="0.2">
      <c r="B41" s="18">
        <v>2329</v>
      </c>
      <c r="C41" s="19" t="s">
        <v>108</v>
      </c>
      <c r="D41" s="307"/>
      <c r="E41" s="308"/>
    </row>
    <row r="42" spans="2:5" x14ac:dyDescent="0.2">
      <c r="B42" s="18">
        <v>2342</v>
      </c>
      <c r="C42" s="19" t="s">
        <v>6</v>
      </c>
      <c r="D42" s="307"/>
      <c r="E42" s="308"/>
    </row>
    <row r="43" spans="2:5" x14ac:dyDescent="0.2">
      <c r="B43" s="18">
        <v>2411</v>
      </c>
      <c r="C43" s="19" t="s">
        <v>69</v>
      </c>
      <c r="D43" s="307"/>
      <c r="E43" s="308"/>
    </row>
    <row r="44" spans="2:5" x14ac:dyDescent="0.2">
      <c r="B44" s="18">
        <v>2412</v>
      </c>
      <c r="C44" s="19" t="s">
        <v>70</v>
      </c>
      <c r="D44" s="307"/>
      <c r="E44" s="308"/>
    </row>
    <row r="45" spans="2:5" x14ac:dyDescent="0.2">
      <c r="B45" s="18">
        <v>2413</v>
      </c>
      <c r="C45" s="19" t="s">
        <v>71</v>
      </c>
      <c r="D45" s="307"/>
      <c r="E45" s="308"/>
    </row>
    <row r="46" spans="2:5" x14ac:dyDescent="0.2">
      <c r="B46" s="18">
        <v>2420</v>
      </c>
      <c r="C46" s="19" t="s">
        <v>7</v>
      </c>
      <c r="D46" s="307"/>
      <c r="E46" s="308"/>
    </row>
    <row r="47" spans="2:5" x14ac:dyDescent="0.2">
      <c r="B47" s="18">
        <v>2439</v>
      </c>
      <c r="C47" s="19" t="s">
        <v>8</v>
      </c>
      <c r="D47" s="307"/>
      <c r="E47" s="308"/>
    </row>
    <row r="48" spans="2:5" x14ac:dyDescent="0.2">
      <c r="B48" s="18">
        <v>2441</v>
      </c>
      <c r="C48" s="19" t="s">
        <v>109</v>
      </c>
      <c r="D48" s="307"/>
      <c r="E48" s="308"/>
    </row>
    <row r="49" spans="2:5" x14ac:dyDescent="0.2">
      <c r="B49" s="18">
        <v>2442</v>
      </c>
      <c r="C49" s="19" t="s">
        <v>195</v>
      </c>
      <c r="D49" s="307"/>
      <c r="E49" s="308"/>
    </row>
    <row r="50" spans="2:5" x14ac:dyDescent="0.2">
      <c r="B50" s="18">
        <v>2449</v>
      </c>
      <c r="C50" s="19" t="s">
        <v>61</v>
      </c>
      <c r="D50" s="307"/>
      <c r="E50" s="308"/>
    </row>
    <row r="51" spans="2:5" x14ac:dyDescent="0.2">
      <c r="B51" s="18">
        <v>2451</v>
      </c>
      <c r="C51" s="20" t="s">
        <v>196</v>
      </c>
      <c r="D51" s="307"/>
      <c r="E51" s="308"/>
    </row>
    <row r="52" spans="2:5" x14ac:dyDescent="0.2">
      <c r="B52" s="18">
        <v>2452</v>
      </c>
      <c r="C52" s="19" t="s">
        <v>110</v>
      </c>
      <c r="D52" s="307"/>
      <c r="E52" s="308"/>
    </row>
    <row r="53" spans="2:5" x14ac:dyDescent="0.2">
      <c r="B53" s="18">
        <v>2459</v>
      </c>
      <c r="C53" s="19" t="s">
        <v>9</v>
      </c>
      <c r="D53" s="307"/>
      <c r="E53" s="308"/>
    </row>
    <row r="54" spans="2:5" x14ac:dyDescent="0.2">
      <c r="B54" s="18">
        <v>2460</v>
      </c>
      <c r="C54" s="19" t="s">
        <v>111</v>
      </c>
      <c r="D54" s="307"/>
      <c r="E54" s="308"/>
    </row>
    <row r="55" spans="2:5" x14ac:dyDescent="0.2">
      <c r="B55" s="18">
        <v>2512</v>
      </c>
      <c r="C55" s="19" t="s">
        <v>101</v>
      </c>
      <c r="D55" s="307"/>
      <c r="E55" s="308"/>
    </row>
    <row r="56" spans="2:5" x14ac:dyDescent="0.2">
      <c r="B56" s="18">
        <v>3113</v>
      </c>
      <c r="C56" s="19" t="s">
        <v>10</v>
      </c>
      <c r="D56" s="307"/>
      <c r="E56" s="308"/>
    </row>
    <row r="57" spans="2:5" x14ac:dyDescent="0.2">
      <c r="B57" s="18">
        <v>3119</v>
      </c>
      <c r="C57" s="19" t="s">
        <v>62</v>
      </c>
      <c r="D57" s="307"/>
      <c r="E57" s="308"/>
    </row>
    <row r="58" spans="2:5" x14ac:dyDescent="0.2">
      <c r="B58" s="18">
        <v>4111</v>
      </c>
      <c r="C58" s="19" t="s">
        <v>63</v>
      </c>
      <c r="D58" s="307"/>
      <c r="E58" s="308"/>
    </row>
    <row r="59" spans="2:5" x14ac:dyDescent="0.2">
      <c r="B59" s="18">
        <v>4113</v>
      </c>
      <c r="C59" s="19" t="s">
        <v>11</v>
      </c>
      <c r="D59" s="307">
        <v>44985000</v>
      </c>
      <c r="E59" s="308">
        <v>35985000</v>
      </c>
    </row>
    <row r="60" spans="2:5" x14ac:dyDescent="0.2">
      <c r="B60" s="18">
        <v>4114</v>
      </c>
      <c r="C60" s="19" t="s">
        <v>64</v>
      </c>
      <c r="D60" s="307"/>
      <c r="E60" s="308"/>
    </row>
    <row r="61" spans="2:5" x14ac:dyDescent="0.2">
      <c r="B61" s="18">
        <v>4116</v>
      </c>
      <c r="C61" s="19" t="s">
        <v>12</v>
      </c>
      <c r="D61" s="307">
        <v>39587082000</v>
      </c>
      <c r="E61" s="309">
        <v>34774416621</v>
      </c>
    </row>
    <row r="62" spans="2:5" x14ac:dyDescent="0.2">
      <c r="B62" s="18">
        <v>4119</v>
      </c>
      <c r="C62" s="19" t="s">
        <v>13</v>
      </c>
      <c r="D62" s="307"/>
      <c r="E62" s="309"/>
    </row>
    <row r="63" spans="2:5" x14ac:dyDescent="0.2">
      <c r="B63" s="18">
        <v>4213</v>
      </c>
      <c r="C63" s="19" t="s">
        <v>197</v>
      </c>
      <c r="D63" s="307"/>
      <c r="E63" s="309">
        <v>131000000</v>
      </c>
    </row>
    <row r="64" spans="2:5" x14ac:dyDescent="0.2">
      <c r="B64" s="18">
        <v>4214</v>
      </c>
      <c r="C64" s="19" t="s">
        <v>14</v>
      </c>
      <c r="D64" s="307"/>
      <c r="E64" s="309"/>
    </row>
    <row r="65" spans="2:5" x14ac:dyDescent="0.2">
      <c r="B65" s="21">
        <v>4216</v>
      </c>
      <c r="C65" s="22" t="s">
        <v>15</v>
      </c>
      <c r="D65" s="113">
        <v>7437178000</v>
      </c>
      <c r="E65" s="310">
        <v>5022100000</v>
      </c>
    </row>
    <row r="66" spans="2:5" x14ac:dyDescent="0.2">
      <c r="B66" s="110">
        <v>4151</v>
      </c>
      <c r="C66" s="111" t="s">
        <v>249</v>
      </c>
      <c r="D66" s="114">
        <v>217000</v>
      </c>
      <c r="E66" s="311"/>
    </row>
    <row r="67" spans="2:5" x14ac:dyDescent="0.2">
      <c r="B67" s="110">
        <v>4152</v>
      </c>
      <c r="C67" s="111" t="s">
        <v>317</v>
      </c>
      <c r="D67" s="114">
        <v>347000</v>
      </c>
      <c r="E67" s="311"/>
    </row>
    <row r="68" spans="2:5" ht="13.5" thickBot="1" x14ac:dyDescent="0.25">
      <c r="B68" s="110">
        <v>4153</v>
      </c>
      <c r="C68" s="111" t="s">
        <v>253</v>
      </c>
      <c r="D68" s="114">
        <v>221000</v>
      </c>
      <c r="E68" s="311">
        <v>221000</v>
      </c>
    </row>
    <row r="69" spans="2:5" ht="13.5" thickBot="1" x14ac:dyDescent="0.25">
      <c r="B69" s="23"/>
      <c r="C69" s="24" t="s">
        <v>112</v>
      </c>
      <c r="D69" s="127">
        <f>SUM(D10:D68)</f>
        <v>47070030000</v>
      </c>
      <c r="E69" s="312">
        <f>SUM(E10:E68)</f>
        <v>40190522621</v>
      </c>
    </row>
    <row r="71" spans="2:5" x14ac:dyDescent="0.2">
      <c r="B71" s="25"/>
      <c r="C71" s="3"/>
      <c r="D71" s="26"/>
      <c r="E71" s="26"/>
    </row>
    <row r="72" spans="2:5" x14ac:dyDescent="0.2">
      <c r="B72" s="25"/>
      <c r="C72" s="3"/>
      <c r="D72" s="26"/>
      <c r="E72" s="26"/>
    </row>
    <row r="73" spans="2:5" x14ac:dyDescent="0.2">
      <c r="B73" s="27"/>
      <c r="C73" s="3"/>
      <c r="D73" s="28"/>
      <c r="E73" s="134"/>
    </row>
    <row r="74" spans="2:5" x14ac:dyDescent="0.2">
      <c r="C74" s="3"/>
    </row>
    <row r="75" spans="2:5" x14ac:dyDescent="0.2">
      <c r="C75" s="3"/>
    </row>
    <row r="76" spans="2:5" x14ac:dyDescent="0.2">
      <c r="E76" s="135"/>
    </row>
    <row r="78" spans="2:5" x14ac:dyDescent="0.2">
      <c r="B78" s="7"/>
    </row>
    <row r="79" spans="2:5" x14ac:dyDescent="0.2">
      <c r="B79" s="7"/>
    </row>
    <row r="80" spans="2:5" x14ac:dyDescent="0.2">
      <c r="B80" s="7"/>
    </row>
    <row r="81" spans="2:2" x14ac:dyDescent="0.2">
      <c r="B81" s="7"/>
    </row>
  </sheetData>
  <mergeCells count="3">
    <mergeCell ref="B3:E3"/>
    <mergeCell ref="B7:E7"/>
    <mergeCell ref="B5:E5"/>
  </mergeCells>
  <phoneticPr fontId="2" type="noConversion"/>
  <printOptions horizontalCentered="1"/>
  <pageMargins left="0.19685039370078741" right="0.19685039370078741" top="0.70866141732283472" bottom="0.98425196850393704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158"/>
  <sheetViews>
    <sheetView topLeftCell="A50" zoomScaleNormal="100" workbookViewId="0">
      <selection activeCell="E141" sqref="E141"/>
    </sheetView>
  </sheetViews>
  <sheetFormatPr defaultColWidth="9.33203125" defaultRowHeight="12.75" x14ac:dyDescent="0.2"/>
  <cols>
    <col min="1" max="1" width="1.6640625" style="248" customWidth="1"/>
    <col min="2" max="2" width="12.83203125" style="251" customWidth="1"/>
    <col min="3" max="3" width="90.83203125" style="248" customWidth="1"/>
    <col min="4" max="5" width="18.83203125" style="248" customWidth="1"/>
    <col min="6" max="8" width="14.83203125" style="248" customWidth="1"/>
    <col min="9" max="9" width="16.5" style="248" customWidth="1"/>
    <col min="10" max="10" width="16.83203125" style="248" customWidth="1"/>
    <col min="11" max="11" width="17.1640625" style="248" customWidth="1"/>
    <col min="12" max="13" width="14.83203125" style="248" customWidth="1"/>
    <col min="14" max="16384" width="9.33203125" style="248"/>
  </cols>
  <sheetData>
    <row r="1" spans="1:8" ht="15.75" x14ac:dyDescent="0.2">
      <c r="A1" s="247"/>
      <c r="B1" s="316" t="s">
        <v>324</v>
      </c>
      <c r="C1" s="316"/>
      <c r="D1" s="316"/>
      <c r="E1" s="316"/>
    </row>
    <row r="2" spans="1:8" ht="6" customHeight="1" x14ac:dyDescent="0.2">
      <c r="A2" s="247"/>
      <c r="B2" s="247"/>
      <c r="C2" s="247"/>
      <c r="D2" s="247"/>
      <c r="E2" s="247"/>
    </row>
    <row r="3" spans="1:8" ht="15.75" x14ac:dyDescent="0.2">
      <c r="A3" s="249"/>
      <c r="B3" s="249" t="s">
        <v>245</v>
      </c>
      <c r="C3" s="249"/>
      <c r="D3" s="249"/>
      <c r="E3" s="249"/>
    </row>
    <row r="4" spans="1:8" x14ac:dyDescent="0.2">
      <c r="A4" s="250"/>
      <c r="B4" s="248"/>
      <c r="E4" s="12" t="s">
        <v>329</v>
      </c>
    </row>
    <row r="5" spans="1:8" ht="15.75" x14ac:dyDescent="0.2">
      <c r="B5" s="316" t="s">
        <v>113</v>
      </c>
      <c r="C5" s="316"/>
      <c r="D5" s="316"/>
      <c r="E5" s="316"/>
    </row>
    <row r="6" spans="1:8" ht="13.5" thickBot="1" x14ac:dyDescent="0.25">
      <c r="E6" s="252" t="s">
        <v>85</v>
      </c>
    </row>
    <row r="7" spans="1:8" s="250" customFormat="1" ht="45" customHeight="1" thickBot="1" x14ac:dyDescent="0.25">
      <c r="B7" s="253" t="s">
        <v>81</v>
      </c>
      <c r="C7" s="254" t="s">
        <v>82</v>
      </c>
      <c r="D7" s="255" t="s">
        <v>315</v>
      </c>
      <c r="E7" s="256" t="s">
        <v>316</v>
      </c>
    </row>
    <row r="8" spans="1:8" x14ac:dyDescent="0.2">
      <c r="B8" s="257">
        <v>5011</v>
      </c>
      <c r="C8" s="258" t="s">
        <v>239</v>
      </c>
      <c r="D8" s="259">
        <v>83360000</v>
      </c>
      <c r="E8" s="260">
        <v>81773000</v>
      </c>
      <c r="F8" s="248" t="s">
        <v>319</v>
      </c>
    </row>
    <row r="9" spans="1:8" x14ac:dyDescent="0.2">
      <c r="B9" s="261">
        <v>5013</v>
      </c>
      <c r="C9" s="262" t="s">
        <v>236</v>
      </c>
      <c r="D9" s="263">
        <v>632059000</v>
      </c>
      <c r="E9" s="265">
        <v>674929000</v>
      </c>
      <c r="F9" s="248" t="s">
        <v>320</v>
      </c>
    </row>
    <row r="10" spans="1:8" x14ac:dyDescent="0.2">
      <c r="B10" s="266">
        <v>5021</v>
      </c>
      <c r="C10" s="267" t="s">
        <v>114</v>
      </c>
      <c r="D10" s="263">
        <v>14872000</v>
      </c>
      <c r="E10" s="265">
        <v>14612000</v>
      </c>
      <c r="G10" s="268"/>
      <c r="H10" s="268"/>
    </row>
    <row r="11" spans="1:8" x14ac:dyDescent="0.2">
      <c r="B11" s="266">
        <v>5024</v>
      </c>
      <c r="C11" s="267" t="s">
        <v>115</v>
      </c>
      <c r="D11" s="263">
        <v>1114000</v>
      </c>
      <c r="E11" s="265">
        <v>700000</v>
      </c>
      <c r="F11" s="248" t="s">
        <v>321</v>
      </c>
    </row>
    <row r="12" spans="1:8" x14ac:dyDescent="0.2">
      <c r="B12" s="266">
        <v>5029</v>
      </c>
      <c r="C12" s="267" t="s">
        <v>16</v>
      </c>
      <c r="D12" s="263">
        <v>58000</v>
      </c>
      <c r="E12" s="265">
        <v>58000</v>
      </c>
    </row>
    <row r="13" spans="1:8" x14ac:dyDescent="0.2">
      <c r="B13" s="266">
        <v>5031</v>
      </c>
      <c r="C13" s="267" t="s">
        <v>17</v>
      </c>
      <c r="D13" s="263">
        <v>181535000</v>
      </c>
      <c r="E13" s="265">
        <v>191709000</v>
      </c>
    </row>
    <row r="14" spans="1:8" x14ac:dyDescent="0.2">
      <c r="B14" s="266">
        <v>5032</v>
      </c>
      <c r="C14" s="267" t="s">
        <v>116</v>
      </c>
      <c r="D14" s="263">
        <v>65881000</v>
      </c>
      <c r="E14" s="265">
        <v>69573000</v>
      </c>
    </row>
    <row r="15" spans="1:8" x14ac:dyDescent="0.2">
      <c r="B15" s="266">
        <v>5038</v>
      </c>
      <c r="C15" s="267" t="s">
        <v>198</v>
      </c>
      <c r="D15" s="263"/>
      <c r="E15" s="265"/>
    </row>
    <row r="16" spans="1:8" x14ac:dyDescent="0.2">
      <c r="B16" s="266">
        <v>5041</v>
      </c>
      <c r="C16" s="267" t="s">
        <v>199</v>
      </c>
      <c r="D16" s="263">
        <v>20000</v>
      </c>
      <c r="E16" s="265">
        <v>20000</v>
      </c>
    </row>
    <row r="17" spans="2:5" x14ac:dyDescent="0.2">
      <c r="B17" s="261">
        <v>5042</v>
      </c>
      <c r="C17" s="262" t="s">
        <v>240</v>
      </c>
      <c r="D17" s="263">
        <v>1000000</v>
      </c>
      <c r="E17" s="265">
        <v>1500000</v>
      </c>
    </row>
    <row r="18" spans="2:5" x14ac:dyDescent="0.2">
      <c r="B18" s="266">
        <v>5131</v>
      </c>
      <c r="C18" s="267" t="s">
        <v>200</v>
      </c>
      <c r="D18" s="263"/>
      <c r="E18" s="265"/>
    </row>
    <row r="19" spans="2:5" x14ac:dyDescent="0.2">
      <c r="B19" s="261">
        <v>5132</v>
      </c>
      <c r="C19" s="262" t="s">
        <v>117</v>
      </c>
      <c r="D19" s="263">
        <v>3300000</v>
      </c>
      <c r="E19" s="265">
        <v>2300000</v>
      </c>
    </row>
    <row r="20" spans="2:5" x14ac:dyDescent="0.2">
      <c r="B20" s="261">
        <v>5133</v>
      </c>
      <c r="C20" s="262" t="s">
        <v>118</v>
      </c>
      <c r="D20" s="263">
        <v>67000</v>
      </c>
      <c r="E20" s="265">
        <v>67000</v>
      </c>
    </row>
    <row r="21" spans="2:5" x14ac:dyDescent="0.2">
      <c r="B21" s="261">
        <v>5134</v>
      </c>
      <c r="C21" s="262" t="s">
        <v>201</v>
      </c>
      <c r="D21" s="263"/>
      <c r="E21" s="265"/>
    </row>
    <row r="22" spans="2:5" x14ac:dyDescent="0.2">
      <c r="B22" s="261">
        <v>5136</v>
      </c>
      <c r="C22" s="262" t="s">
        <v>202</v>
      </c>
      <c r="D22" s="263">
        <v>650000</v>
      </c>
      <c r="E22" s="265">
        <v>650000</v>
      </c>
    </row>
    <row r="23" spans="2:5" x14ac:dyDescent="0.2">
      <c r="B23" s="261">
        <v>5137</v>
      </c>
      <c r="C23" s="262" t="s">
        <v>119</v>
      </c>
      <c r="D23" s="263">
        <v>16240000</v>
      </c>
      <c r="E23" s="265">
        <v>19413000</v>
      </c>
    </row>
    <row r="24" spans="2:5" x14ac:dyDescent="0.2">
      <c r="B24" s="261">
        <v>5138</v>
      </c>
      <c r="C24" s="262" t="s">
        <v>120</v>
      </c>
      <c r="D24" s="263">
        <v>167000000</v>
      </c>
      <c r="E24" s="265">
        <v>226800000</v>
      </c>
    </row>
    <row r="25" spans="2:5" x14ac:dyDescent="0.2">
      <c r="B25" s="261">
        <v>5139</v>
      </c>
      <c r="C25" s="262" t="s">
        <v>121</v>
      </c>
      <c r="D25" s="264">
        <v>11650000</v>
      </c>
      <c r="E25" s="265">
        <v>14300000</v>
      </c>
    </row>
    <row r="26" spans="2:5" x14ac:dyDescent="0.2">
      <c r="B26" s="261">
        <v>5141</v>
      </c>
      <c r="C26" s="262" t="s">
        <v>122</v>
      </c>
      <c r="D26" s="264">
        <v>2000000</v>
      </c>
      <c r="E26" s="265">
        <v>2000000</v>
      </c>
    </row>
    <row r="27" spans="2:5" x14ac:dyDescent="0.2">
      <c r="B27" s="261">
        <v>5142</v>
      </c>
      <c r="C27" s="262" t="s">
        <v>18</v>
      </c>
      <c r="D27" s="264">
        <v>100000</v>
      </c>
      <c r="E27" s="265">
        <v>100000</v>
      </c>
    </row>
    <row r="28" spans="2:5" x14ac:dyDescent="0.2">
      <c r="B28" s="261">
        <v>5149</v>
      </c>
      <c r="C28" s="262" t="s">
        <v>203</v>
      </c>
      <c r="D28" s="264"/>
      <c r="E28" s="265"/>
    </row>
    <row r="29" spans="2:5" x14ac:dyDescent="0.2">
      <c r="B29" s="261">
        <v>5151</v>
      </c>
      <c r="C29" s="262" t="s">
        <v>123</v>
      </c>
      <c r="D29" s="264">
        <v>2817000</v>
      </c>
      <c r="E29" s="265">
        <v>2600000</v>
      </c>
    </row>
    <row r="30" spans="2:5" x14ac:dyDescent="0.2">
      <c r="B30" s="261">
        <v>5152</v>
      </c>
      <c r="C30" s="262" t="s">
        <v>124</v>
      </c>
      <c r="D30" s="264">
        <v>6298000</v>
      </c>
      <c r="E30" s="265">
        <v>6500000</v>
      </c>
    </row>
    <row r="31" spans="2:5" x14ac:dyDescent="0.2">
      <c r="B31" s="261">
        <v>5153</v>
      </c>
      <c r="C31" s="262" t="s">
        <v>125</v>
      </c>
      <c r="D31" s="264">
        <v>1432000</v>
      </c>
      <c r="E31" s="265">
        <v>1500000</v>
      </c>
    </row>
    <row r="32" spans="2:5" x14ac:dyDescent="0.2">
      <c r="B32" s="261">
        <v>5154</v>
      </c>
      <c r="C32" s="262" t="s">
        <v>126</v>
      </c>
      <c r="D32" s="264">
        <v>8625000</v>
      </c>
      <c r="E32" s="265">
        <v>9700000</v>
      </c>
    </row>
    <row r="33" spans="2:7" x14ac:dyDescent="0.2">
      <c r="B33" s="261">
        <v>5156</v>
      </c>
      <c r="C33" s="262" t="s">
        <v>127</v>
      </c>
      <c r="D33" s="264">
        <v>7500000</v>
      </c>
      <c r="E33" s="265">
        <v>10500000</v>
      </c>
    </row>
    <row r="34" spans="2:7" x14ac:dyDescent="0.2">
      <c r="B34" s="261">
        <v>5159</v>
      </c>
      <c r="C34" s="262" t="s">
        <v>204</v>
      </c>
      <c r="D34" s="264"/>
      <c r="E34" s="265"/>
    </row>
    <row r="35" spans="2:7" x14ac:dyDescent="0.2">
      <c r="B35" s="261">
        <v>5161</v>
      </c>
      <c r="C35" s="262" t="s">
        <v>19</v>
      </c>
      <c r="D35" s="264">
        <v>11812000</v>
      </c>
      <c r="E35" s="265">
        <v>12800000</v>
      </c>
    </row>
    <row r="36" spans="2:7" x14ac:dyDescent="0.2">
      <c r="B36" s="261">
        <v>5162</v>
      </c>
      <c r="C36" s="262" t="s">
        <v>128</v>
      </c>
      <c r="D36" s="264">
        <v>7500000</v>
      </c>
      <c r="E36" s="265">
        <v>10000000</v>
      </c>
    </row>
    <row r="37" spans="2:7" x14ac:dyDescent="0.2">
      <c r="B37" s="261">
        <v>5163</v>
      </c>
      <c r="C37" s="262" t="s">
        <v>129</v>
      </c>
      <c r="D37" s="264">
        <v>1980000</v>
      </c>
      <c r="E37" s="265">
        <v>1980000</v>
      </c>
    </row>
    <row r="38" spans="2:7" x14ac:dyDescent="0.2">
      <c r="B38" s="261">
        <v>5164</v>
      </c>
      <c r="C38" s="262" t="s">
        <v>130</v>
      </c>
      <c r="D38" s="264">
        <v>32970000</v>
      </c>
      <c r="E38" s="265">
        <v>32600000</v>
      </c>
    </row>
    <row r="39" spans="2:7" x14ac:dyDescent="0.2">
      <c r="B39" s="261">
        <v>5166</v>
      </c>
      <c r="C39" s="262" t="s">
        <v>205</v>
      </c>
      <c r="D39" s="264">
        <v>9880000</v>
      </c>
      <c r="E39" s="265">
        <v>7880000</v>
      </c>
    </row>
    <row r="40" spans="2:7" x14ac:dyDescent="0.2">
      <c r="B40" s="261">
        <v>5167</v>
      </c>
      <c r="C40" s="262" t="s">
        <v>131</v>
      </c>
      <c r="D40" s="264">
        <v>6500000</v>
      </c>
      <c r="E40" s="265">
        <v>6500000</v>
      </c>
    </row>
    <row r="41" spans="2:7" x14ac:dyDescent="0.2">
      <c r="B41" s="261">
        <v>5168</v>
      </c>
      <c r="C41" s="262" t="s">
        <v>20</v>
      </c>
      <c r="D41" s="264">
        <v>476680000</v>
      </c>
      <c r="E41" s="265">
        <v>386887000</v>
      </c>
    </row>
    <row r="42" spans="2:7" x14ac:dyDescent="0.2">
      <c r="B42" s="261">
        <v>5169</v>
      </c>
      <c r="C42" s="262" t="s">
        <v>133</v>
      </c>
      <c r="D42" s="264">
        <v>382276000</v>
      </c>
      <c r="E42" s="265">
        <v>344960960</v>
      </c>
      <c r="G42" s="269"/>
    </row>
    <row r="43" spans="2:7" x14ac:dyDescent="0.2">
      <c r="B43" s="261">
        <v>5171</v>
      </c>
      <c r="C43" s="262" t="s">
        <v>134</v>
      </c>
      <c r="D43" s="263">
        <v>18800000</v>
      </c>
      <c r="E43" s="265">
        <v>20000000</v>
      </c>
    </row>
    <row r="44" spans="2:7" x14ac:dyDescent="0.2">
      <c r="B44" s="261">
        <v>5172</v>
      </c>
      <c r="C44" s="262" t="s">
        <v>135</v>
      </c>
      <c r="D44" s="263">
        <v>48300000</v>
      </c>
      <c r="E44" s="265">
        <v>31000000</v>
      </c>
    </row>
    <row r="45" spans="2:7" x14ac:dyDescent="0.2">
      <c r="B45" s="261">
        <v>5173</v>
      </c>
      <c r="C45" s="262" t="s">
        <v>206</v>
      </c>
      <c r="D45" s="263">
        <v>9407000</v>
      </c>
      <c r="E45" s="265">
        <v>9660000</v>
      </c>
    </row>
    <row r="46" spans="2:7" x14ac:dyDescent="0.2">
      <c r="B46" s="261">
        <v>5175</v>
      </c>
      <c r="C46" s="262" t="s">
        <v>136</v>
      </c>
      <c r="D46" s="263">
        <v>1803000</v>
      </c>
      <c r="E46" s="265">
        <v>1624000</v>
      </c>
    </row>
    <row r="47" spans="2:7" x14ac:dyDescent="0.2">
      <c r="B47" s="261">
        <v>5176</v>
      </c>
      <c r="C47" s="262" t="s">
        <v>137</v>
      </c>
      <c r="D47" s="263">
        <v>650000</v>
      </c>
      <c r="E47" s="265">
        <v>650000</v>
      </c>
    </row>
    <row r="48" spans="2:7" x14ac:dyDescent="0.2">
      <c r="B48" s="261">
        <v>5179</v>
      </c>
      <c r="C48" s="262" t="s">
        <v>138</v>
      </c>
      <c r="D48" s="263">
        <v>100000</v>
      </c>
      <c r="E48" s="265">
        <v>100000</v>
      </c>
    </row>
    <row r="49" spans="2:13" x14ac:dyDescent="0.2">
      <c r="B49" s="261">
        <v>5182</v>
      </c>
      <c r="C49" s="262" t="s">
        <v>139</v>
      </c>
      <c r="D49" s="263"/>
      <c r="E49" s="265"/>
    </row>
    <row r="50" spans="2:13" x14ac:dyDescent="0.2">
      <c r="B50" s="261">
        <v>5189</v>
      </c>
      <c r="C50" s="262" t="s">
        <v>140</v>
      </c>
      <c r="D50" s="263"/>
      <c r="E50" s="265"/>
    </row>
    <row r="51" spans="2:13" x14ac:dyDescent="0.2">
      <c r="B51" s="261">
        <v>5191</v>
      </c>
      <c r="C51" s="262" t="s">
        <v>207</v>
      </c>
      <c r="D51" s="263">
        <v>50000</v>
      </c>
      <c r="E51" s="265">
        <v>50000</v>
      </c>
    </row>
    <row r="52" spans="2:13" x14ac:dyDescent="0.2">
      <c r="B52" s="261">
        <v>5192</v>
      </c>
      <c r="C52" s="262" t="s">
        <v>21</v>
      </c>
      <c r="D52" s="263">
        <v>750000</v>
      </c>
      <c r="E52" s="265">
        <v>750000</v>
      </c>
    </row>
    <row r="53" spans="2:13" x14ac:dyDescent="0.2">
      <c r="B53" s="270">
        <v>5194</v>
      </c>
      <c r="C53" s="271" t="s">
        <v>141</v>
      </c>
      <c r="D53" s="264">
        <v>300000</v>
      </c>
      <c r="E53" s="265">
        <v>300000</v>
      </c>
    </row>
    <row r="54" spans="2:13" x14ac:dyDescent="0.2">
      <c r="B54" s="270">
        <v>5195</v>
      </c>
      <c r="C54" s="271" t="s">
        <v>241</v>
      </c>
      <c r="D54" s="264">
        <v>465000</v>
      </c>
      <c r="E54" s="265">
        <v>465000</v>
      </c>
    </row>
    <row r="55" spans="2:13" x14ac:dyDescent="0.2">
      <c r="B55" s="270">
        <v>5197</v>
      </c>
      <c r="C55" s="271" t="s">
        <v>22</v>
      </c>
      <c r="D55" s="264"/>
      <c r="E55" s="265"/>
    </row>
    <row r="56" spans="2:13" x14ac:dyDescent="0.2">
      <c r="B56" s="270">
        <v>5199</v>
      </c>
      <c r="C56" s="271" t="s">
        <v>23</v>
      </c>
      <c r="D56" s="264"/>
      <c r="E56" s="265"/>
    </row>
    <row r="57" spans="2:13" x14ac:dyDescent="0.2">
      <c r="B57" s="270">
        <v>5212</v>
      </c>
      <c r="C57" s="271" t="s">
        <v>57</v>
      </c>
      <c r="D57" s="264">
        <v>11432863000</v>
      </c>
      <c r="E57" s="265">
        <v>9879810145</v>
      </c>
      <c r="F57" s="272"/>
      <c r="G57" s="272"/>
      <c r="H57" s="272"/>
      <c r="I57" s="272"/>
      <c r="J57" s="272"/>
      <c r="K57" s="272"/>
      <c r="L57" s="272"/>
      <c r="M57" s="272"/>
    </row>
    <row r="58" spans="2:13" x14ac:dyDescent="0.2">
      <c r="B58" s="270">
        <v>5213</v>
      </c>
      <c r="C58" s="271" t="s">
        <v>58</v>
      </c>
      <c r="D58" s="264">
        <v>23305943000</v>
      </c>
      <c r="E58" s="265">
        <v>21473402041</v>
      </c>
      <c r="F58" s="272"/>
      <c r="G58" s="272"/>
      <c r="H58" s="272"/>
      <c r="I58" s="272"/>
      <c r="J58" s="272"/>
      <c r="K58" s="272"/>
      <c r="L58" s="272"/>
      <c r="M58" s="272"/>
    </row>
    <row r="59" spans="2:13" x14ac:dyDescent="0.2">
      <c r="B59" s="270">
        <v>5219</v>
      </c>
      <c r="C59" s="271" t="s">
        <v>24</v>
      </c>
      <c r="D59" s="264">
        <v>328062000</v>
      </c>
      <c r="E59" s="265">
        <v>330858789</v>
      </c>
      <c r="F59" s="272"/>
      <c r="G59" s="272"/>
      <c r="H59" s="272"/>
      <c r="I59" s="272"/>
      <c r="J59" s="272"/>
      <c r="K59" s="272"/>
      <c r="L59" s="272"/>
      <c r="M59" s="272"/>
    </row>
    <row r="60" spans="2:13" x14ac:dyDescent="0.2">
      <c r="B60" s="270">
        <v>5221</v>
      </c>
      <c r="C60" s="271" t="s">
        <v>25</v>
      </c>
      <c r="D60" s="264">
        <v>117502000</v>
      </c>
      <c r="E60" s="265">
        <v>49727536</v>
      </c>
      <c r="F60" s="272"/>
      <c r="G60" s="272"/>
      <c r="H60" s="272"/>
      <c r="I60" s="272"/>
      <c r="J60" s="272"/>
      <c r="K60" s="272"/>
      <c r="L60" s="272"/>
      <c r="M60" s="272"/>
    </row>
    <row r="61" spans="2:13" x14ac:dyDescent="0.2">
      <c r="B61" s="270">
        <v>5222</v>
      </c>
      <c r="C61" s="271" t="s">
        <v>26</v>
      </c>
      <c r="D61" s="264">
        <v>454617000</v>
      </c>
      <c r="E61" s="265">
        <v>407159212</v>
      </c>
      <c r="F61" s="272"/>
      <c r="G61" s="272"/>
      <c r="H61" s="272"/>
      <c r="I61" s="272"/>
      <c r="J61" s="272"/>
      <c r="K61" s="272"/>
      <c r="L61" s="272"/>
      <c r="M61" s="272"/>
    </row>
    <row r="62" spans="2:13" x14ac:dyDescent="0.2">
      <c r="B62" s="270">
        <v>5223</v>
      </c>
      <c r="C62" s="271" t="s">
        <v>27</v>
      </c>
      <c r="D62" s="264">
        <v>17514000</v>
      </c>
      <c r="E62" s="265">
        <v>13669501</v>
      </c>
      <c r="F62" s="272"/>
      <c r="G62" s="272"/>
      <c r="H62" s="272"/>
      <c r="I62" s="272"/>
      <c r="J62" s="272"/>
      <c r="K62" s="272"/>
      <c r="L62" s="272"/>
      <c r="M62" s="272"/>
    </row>
    <row r="63" spans="2:13" x14ac:dyDescent="0.2">
      <c r="B63" s="270">
        <v>5225</v>
      </c>
      <c r="C63" s="271" t="s">
        <v>68</v>
      </c>
      <c r="D63" s="264"/>
      <c r="E63" s="265"/>
      <c r="F63" s="272"/>
      <c r="G63" s="272"/>
      <c r="H63" s="272"/>
      <c r="I63" s="272"/>
      <c r="J63" s="272"/>
      <c r="K63" s="272"/>
      <c r="L63" s="272"/>
      <c r="M63" s="272"/>
    </row>
    <row r="64" spans="2:13" x14ac:dyDescent="0.2">
      <c r="B64" s="270">
        <v>5229</v>
      </c>
      <c r="C64" s="271" t="s">
        <v>28</v>
      </c>
      <c r="D64" s="264">
        <v>22077000</v>
      </c>
      <c r="E64" s="265">
        <v>22200072</v>
      </c>
      <c r="F64" s="272"/>
      <c r="G64" s="272"/>
      <c r="H64" s="272"/>
      <c r="I64" s="272"/>
      <c r="J64" s="272"/>
      <c r="K64" s="272"/>
      <c r="L64" s="272"/>
      <c r="M64" s="272"/>
    </row>
    <row r="65" spans="2:13" x14ac:dyDescent="0.2">
      <c r="B65" s="270">
        <v>5311</v>
      </c>
      <c r="C65" s="271" t="s">
        <v>142</v>
      </c>
      <c r="D65" s="264">
        <v>7393000</v>
      </c>
      <c r="E65" s="265">
        <v>5855452</v>
      </c>
      <c r="F65" s="272"/>
      <c r="G65" s="272"/>
      <c r="H65" s="272"/>
      <c r="I65" s="272"/>
      <c r="J65" s="272"/>
      <c r="K65" s="272"/>
      <c r="L65" s="272"/>
      <c r="M65" s="272"/>
    </row>
    <row r="66" spans="2:13" x14ac:dyDescent="0.2">
      <c r="B66" s="270">
        <v>5312</v>
      </c>
      <c r="C66" s="271" t="s">
        <v>208</v>
      </c>
      <c r="D66" s="264">
        <v>44985000</v>
      </c>
      <c r="E66" s="265">
        <v>35985000</v>
      </c>
      <c r="F66" s="272"/>
      <c r="G66" s="272"/>
      <c r="H66" s="272"/>
      <c r="I66" s="272"/>
      <c r="J66" s="272"/>
      <c r="K66" s="272"/>
      <c r="L66" s="272"/>
      <c r="M66" s="272"/>
    </row>
    <row r="67" spans="2:13" x14ac:dyDescent="0.2">
      <c r="B67" s="270">
        <v>5313</v>
      </c>
      <c r="C67" s="271" t="s">
        <v>29</v>
      </c>
      <c r="D67" s="264"/>
      <c r="E67" s="265"/>
      <c r="F67" s="272"/>
      <c r="G67" s="272"/>
      <c r="H67" s="272"/>
      <c r="I67" s="272"/>
      <c r="J67" s="272"/>
      <c r="K67" s="272"/>
      <c r="L67" s="272"/>
      <c r="M67" s="272"/>
    </row>
    <row r="68" spans="2:13" x14ac:dyDescent="0.2">
      <c r="B68" s="270">
        <v>5319</v>
      </c>
      <c r="C68" s="271" t="s">
        <v>30</v>
      </c>
      <c r="D68" s="264"/>
      <c r="E68" s="265"/>
      <c r="F68" s="272"/>
      <c r="G68" s="272"/>
      <c r="H68" s="272"/>
      <c r="I68" s="272"/>
      <c r="J68" s="272"/>
      <c r="K68" s="272"/>
      <c r="L68" s="272"/>
      <c r="M68" s="272"/>
    </row>
    <row r="69" spans="2:13" x14ac:dyDescent="0.2">
      <c r="B69" s="270">
        <v>5321</v>
      </c>
      <c r="C69" s="271" t="s">
        <v>209</v>
      </c>
      <c r="D69" s="264">
        <v>20362000</v>
      </c>
      <c r="E69" s="265">
        <v>16722529</v>
      </c>
      <c r="F69" s="272"/>
      <c r="G69" s="272"/>
      <c r="H69" s="272"/>
      <c r="I69" s="272"/>
      <c r="J69" s="272"/>
      <c r="K69" s="272"/>
      <c r="L69" s="272"/>
      <c r="M69" s="272"/>
    </row>
    <row r="70" spans="2:13" x14ac:dyDescent="0.2">
      <c r="B70" s="270">
        <v>5323</v>
      </c>
      <c r="C70" s="271" t="s">
        <v>210</v>
      </c>
      <c r="D70" s="264"/>
      <c r="E70" s="265"/>
      <c r="F70" s="272"/>
      <c r="G70" s="272"/>
      <c r="H70" s="272"/>
      <c r="I70" s="272"/>
      <c r="J70" s="272"/>
      <c r="K70" s="272"/>
      <c r="L70" s="272"/>
      <c r="M70" s="272"/>
    </row>
    <row r="71" spans="2:13" x14ac:dyDescent="0.2">
      <c r="B71" s="270">
        <v>5329</v>
      </c>
      <c r="C71" s="271" t="s">
        <v>31</v>
      </c>
      <c r="D71" s="264"/>
      <c r="E71" s="265"/>
      <c r="F71" s="272"/>
      <c r="G71" s="272"/>
      <c r="H71" s="272"/>
      <c r="I71" s="272"/>
      <c r="J71" s="272"/>
      <c r="K71" s="272"/>
      <c r="L71" s="272"/>
      <c r="M71" s="272"/>
    </row>
    <row r="72" spans="2:13" x14ac:dyDescent="0.2">
      <c r="B72" s="270">
        <v>5332</v>
      </c>
      <c r="C72" s="271" t="s">
        <v>143</v>
      </c>
      <c r="D72" s="264">
        <v>374196000</v>
      </c>
      <c r="E72" s="265">
        <v>214752177</v>
      </c>
      <c r="F72" s="272"/>
      <c r="G72" s="272"/>
      <c r="H72" s="272"/>
      <c r="I72" s="272"/>
      <c r="J72" s="272"/>
      <c r="K72" s="272"/>
      <c r="L72" s="272"/>
      <c r="M72" s="272"/>
    </row>
    <row r="73" spans="2:13" x14ac:dyDescent="0.2">
      <c r="B73" s="270">
        <v>5333</v>
      </c>
      <c r="C73" s="273" t="s">
        <v>211</v>
      </c>
      <c r="D73" s="264"/>
      <c r="E73" s="265"/>
      <c r="F73" s="272"/>
      <c r="G73" s="272"/>
      <c r="H73" s="272"/>
      <c r="I73" s="272"/>
      <c r="J73" s="272"/>
      <c r="K73" s="272"/>
      <c r="L73" s="272"/>
      <c r="M73" s="272"/>
    </row>
    <row r="74" spans="2:13" x14ac:dyDescent="0.2">
      <c r="B74" s="270">
        <v>5334</v>
      </c>
      <c r="C74" s="273" t="s">
        <v>242</v>
      </c>
      <c r="D74" s="264">
        <v>293250000</v>
      </c>
      <c r="E74" s="265">
        <v>143050945.58540049</v>
      </c>
      <c r="F74" s="272"/>
      <c r="G74" s="272"/>
      <c r="H74" s="272"/>
      <c r="I74" s="272"/>
      <c r="J74" s="272"/>
      <c r="K74" s="272"/>
      <c r="L74" s="272"/>
      <c r="M74" s="272"/>
    </row>
    <row r="75" spans="2:13" x14ac:dyDescent="0.2">
      <c r="B75" s="270">
        <v>5339</v>
      </c>
      <c r="C75" s="271" t="s">
        <v>32</v>
      </c>
      <c r="D75" s="264">
        <v>359667000</v>
      </c>
      <c r="E75" s="265">
        <v>194854221</v>
      </c>
      <c r="F75" s="272"/>
      <c r="G75" s="272"/>
      <c r="H75" s="272"/>
      <c r="I75" s="272"/>
      <c r="J75" s="272"/>
      <c r="K75" s="272"/>
      <c r="L75" s="272"/>
      <c r="M75" s="272"/>
    </row>
    <row r="76" spans="2:13" x14ac:dyDescent="0.2">
      <c r="B76" s="270">
        <v>5342</v>
      </c>
      <c r="C76" s="271" t="s">
        <v>33</v>
      </c>
      <c r="D76" s="264">
        <v>14403000</v>
      </c>
      <c r="E76" s="265">
        <v>15134040</v>
      </c>
    </row>
    <row r="77" spans="2:13" x14ac:dyDescent="0.2">
      <c r="B77" s="270">
        <v>5361</v>
      </c>
      <c r="C77" s="271" t="s">
        <v>144</v>
      </c>
      <c r="D77" s="264">
        <v>10000</v>
      </c>
      <c r="E77" s="265">
        <v>20000</v>
      </c>
    </row>
    <row r="78" spans="2:13" x14ac:dyDescent="0.2">
      <c r="B78" s="270">
        <v>5362</v>
      </c>
      <c r="C78" s="271" t="s">
        <v>212</v>
      </c>
      <c r="D78" s="264">
        <v>420000</v>
      </c>
      <c r="E78" s="265">
        <v>400000</v>
      </c>
    </row>
    <row r="79" spans="2:13" x14ac:dyDescent="0.2">
      <c r="B79" s="270">
        <v>5424</v>
      </c>
      <c r="C79" s="271" t="s">
        <v>213</v>
      </c>
      <c r="D79" s="264">
        <v>4710000</v>
      </c>
      <c r="E79" s="265">
        <v>4100000</v>
      </c>
      <c r="F79" s="248" t="s">
        <v>323</v>
      </c>
    </row>
    <row r="80" spans="2:13" hidden="1" x14ac:dyDescent="0.2">
      <c r="B80" s="270">
        <v>5429</v>
      </c>
      <c r="C80" s="271" t="s">
        <v>214</v>
      </c>
      <c r="D80" s="264"/>
      <c r="E80" s="265"/>
    </row>
    <row r="81" spans="2:9" x14ac:dyDescent="0.2">
      <c r="B81" s="270">
        <v>5363</v>
      </c>
      <c r="C81" s="271" t="s">
        <v>215</v>
      </c>
      <c r="D81" s="264">
        <v>1000000</v>
      </c>
      <c r="E81" s="265">
        <v>1000000</v>
      </c>
    </row>
    <row r="82" spans="2:9" hidden="1" x14ac:dyDescent="0.2">
      <c r="B82" s="270">
        <v>5364</v>
      </c>
      <c r="C82" s="271" t="s">
        <v>34</v>
      </c>
      <c r="D82" s="264"/>
      <c r="E82" s="265"/>
    </row>
    <row r="83" spans="2:9" hidden="1" x14ac:dyDescent="0.2">
      <c r="B83" s="270">
        <v>5365</v>
      </c>
      <c r="C83" s="271" t="s">
        <v>35</v>
      </c>
      <c r="D83" s="264"/>
      <c r="E83" s="265"/>
    </row>
    <row r="84" spans="2:9" x14ac:dyDescent="0.2">
      <c r="B84" s="270">
        <v>5493</v>
      </c>
      <c r="C84" s="271" t="s">
        <v>36</v>
      </c>
      <c r="D84" s="264"/>
      <c r="E84" s="265"/>
    </row>
    <row r="85" spans="2:9" hidden="1" x14ac:dyDescent="0.2">
      <c r="B85" s="270">
        <v>5494</v>
      </c>
      <c r="C85" s="271" t="s">
        <v>37</v>
      </c>
      <c r="D85" s="264"/>
      <c r="E85" s="265"/>
    </row>
    <row r="86" spans="2:9" x14ac:dyDescent="0.2">
      <c r="B86" s="270">
        <v>5512</v>
      </c>
      <c r="C86" s="271" t="s">
        <v>145</v>
      </c>
      <c r="D86" s="264"/>
      <c r="E86" s="290"/>
    </row>
    <row r="87" spans="2:9" hidden="1" x14ac:dyDescent="0.2">
      <c r="B87" s="270">
        <v>5613</v>
      </c>
      <c r="C87" s="271" t="s">
        <v>72</v>
      </c>
      <c r="D87" s="264"/>
      <c r="E87" s="265"/>
    </row>
    <row r="88" spans="2:9" hidden="1" x14ac:dyDescent="0.2">
      <c r="B88" s="270">
        <v>5615</v>
      </c>
      <c r="C88" s="271" t="s">
        <v>60</v>
      </c>
      <c r="D88" s="264"/>
      <c r="E88" s="265"/>
    </row>
    <row r="89" spans="2:9" hidden="1" x14ac:dyDescent="0.2">
      <c r="B89" s="270">
        <v>5619</v>
      </c>
      <c r="C89" s="271" t="s">
        <v>59</v>
      </c>
      <c r="D89" s="264"/>
      <c r="E89" s="265"/>
    </row>
    <row r="90" spans="2:9" hidden="1" x14ac:dyDescent="0.2">
      <c r="B90" s="270">
        <v>5641</v>
      </c>
      <c r="C90" s="271" t="s">
        <v>216</v>
      </c>
      <c r="D90" s="264"/>
      <c r="E90" s="265"/>
    </row>
    <row r="91" spans="2:9" hidden="1" x14ac:dyDescent="0.2">
      <c r="B91" s="270">
        <v>5649</v>
      </c>
      <c r="C91" s="271" t="s">
        <v>66</v>
      </c>
      <c r="D91" s="264"/>
      <c r="E91" s="265"/>
    </row>
    <row r="92" spans="2:9" hidden="1" x14ac:dyDescent="0.2">
      <c r="B92" s="270">
        <v>5660</v>
      </c>
      <c r="C92" s="271" t="s">
        <v>146</v>
      </c>
      <c r="D92" s="264"/>
      <c r="E92" s="265"/>
    </row>
    <row r="93" spans="2:9" hidden="1" x14ac:dyDescent="0.2">
      <c r="B93" s="270">
        <v>5901</v>
      </c>
      <c r="C93" s="271" t="s">
        <v>147</v>
      </c>
      <c r="D93" s="264"/>
      <c r="E93" s="265"/>
    </row>
    <row r="94" spans="2:9" ht="13.5" thickBot="1" x14ac:dyDescent="0.25">
      <c r="B94" s="274">
        <v>5909</v>
      </c>
      <c r="C94" s="275" t="s">
        <v>148</v>
      </c>
      <c r="D94" s="276">
        <v>35800000</v>
      </c>
      <c r="E94" s="277">
        <v>26500000</v>
      </c>
      <c r="G94" s="269"/>
      <c r="H94" s="269"/>
      <c r="I94" s="269"/>
    </row>
    <row r="95" spans="2:9" x14ac:dyDescent="0.2">
      <c r="B95" s="278"/>
      <c r="C95" s="278"/>
      <c r="D95" s="279"/>
      <c r="E95" s="279"/>
    </row>
    <row r="96" spans="2:9" ht="15.75" x14ac:dyDescent="0.2">
      <c r="B96" s="317" t="s">
        <v>324</v>
      </c>
      <c r="C96" s="317"/>
      <c r="D96" s="317"/>
      <c r="E96" s="317"/>
    </row>
    <row r="97" spans="2:12" ht="6" customHeight="1" x14ac:dyDescent="0.2">
      <c r="B97" s="280"/>
      <c r="C97" s="280"/>
      <c r="D97" s="280"/>
      <c r="E97" s="280"/>
    </row>
    <row r="98" spans="2:12" ht="15.75" x14ac:dyDescent="0.2">
      <c r="B98" s="281" t="s">
        <v>245</v>
      </c>
      <c r="C98" s="281"/>
      <c r="D98" s="281"/>
      <c r="E98" s="281"/>
    </row>
    <row r="99" spans="2:12" x14ac:dyDescent="0.2">
      <c r="B99" s="282"/>
      <c r="C99" s="282"/>
      <c r="D99" s="282"/>
      <c r="E99" s="12" t="s">
        <v>330</v>
      </c>
    </row>
    <row r="100" spans="2:12" ht="15.75" x14ac:dyDescent="0.2">
      <c r="B100" s="317" t="s">
        <v>113</v>
      </c>
      <c r="C100" s="317"/>
      <c r="D100" s="317"/>
      <c r="E100" s="317"/>
    </row>
    <row r="101" spans="2:12" ht="13.5" thickBot="1" x14ac:dyDescent="0.25">
      <c r="B101" s="283"/>
      <c r="C101" s="282"/>
      <c r="D101" s="282"/>
      <c r="E101" s="282"/>
    </row>
    <row r="102" spans="2:12" ht="45" customHeight="1" thickBot="1" x14ac:dyDescent="0.25">
      <c r="B102" s="284" t="s">
        <v>81</v>
      </c>
      <c r="C102" s="255" t="s">
        <v>82</v>
      </c>
      <c r="D102" s="255" t="s">
        <v>315</v>
      </c>
      <c r="E102" s="285" t="s">
        <v>316</v>
      </c>
    </row>
    <row r="103" spans="2:12" x14ac:dyDescent="0.2">
      <c r="B103" s="270">
        <v>6111</v>
      </c>
      <c r="C103" s="271" t="s">
        <v>135</v>
      </c>
      <c r="D103" s="264">
        <v>240800000</v>
      </c>
      <c r="E103" s="265">
        <v>175000000</v>
      </c>
    </row>
    <row r="104" spans="2:12" x14ac:dyDescent="0.2">
      <c r="B104" s="270">
        <v>6119</v>
      </c>
      <c r="C104" s="271" t="s">
        <v>38</v>
      </c>
      <c r="D104" s="264">
        <v>2000000</v>
      </c>
      <c r="E104" s="265"/>
    </row>
    <row r="105" spans="2:12" x14ac:dyDescent="0.2">
      <c r="B105" s="270">
        <v>6121</v>
      </c>
      <c r="C105" s="271" t="s">
        <v>217</v>
      </c>
      <c r="D105" s="264"/>
      <c r="E105" s="265"/>
    </row>
    <row r="106" spans="2:12" x14ac:dyDescent="0.2">
      <c r="B106" s="270">
        <v>6122</v>
      </c>
      <c r="C106" s="271" t="s">
        <v>218</v>
      </c>
      <c r="D106" s="264">
        <v>19500000</v>
      </c>
      <c r="E106" s="265">
        <v>5300000</v>
      </c>
    </row>
    <row r="107" spans="2:12" x14ac:dyDescent="0.2">
      <c r="B107" s="270">
        <v>6123</v>
      </c>
      <c r="C107" s="271" t="s">
        <v>149</v>
      </c>
      <c r="D107" s="264">
        <v>10000000</v>
      </c>
      <c r="E107" s="265"/>
    </row>
    <row r="108" spans="2:12" x14ac:dyDescent="0.2">
      <c r="B108" s="270">
        <v>6125</v>
      </c>
      <c r="C108" s="271" t="s">
        <v>150</v>
      </c>
      <c r="D108" s="264">
        <v>2537000</v>
      </c>
      <c r="E108" s="265">
        <v>16000000</v>
      </c>
    </row>
    <row r="109" spans="2:12" x14ac:dyDescent="0.2">
      <c r="B109" s="270">
        <v>6127</v>
      </c>
      <c r="C109" s="271" t="s">
        <v>243</v>
      </c>
      <c r="D109" s="264"/>
      <c r="E109" s="265"/>
    </row>
    <row r="110" spans="2:12" x14ac:dyDescent="0.2">
      <c r="B110" s="270">
        <v>6129</v>
      </c>
      <c r="C110" s="271" t="s">
        <v>39</v>
      </c>
      <c r="D110" s="264">
        <v>500000</v>
      </c>
      <c r="E110" s="265">
        <v>1000000</v>
      </c>
    </row>
    <row r="111" spans="2:12" x14ac:dyDescent="0.2">
      <c r="B111" s="270">
        <v>6312</v>
      </c>
      <c r="C111" s="271" t="s">
        <v>53</v>
      </c>
      <c r="D111" s="264">
        <v>1320498000</v>
      </c>
      <c r="E111" s="265">
        <v>898501548</v>
      </c>
    </row>
    <row r="112" spans="2:12" x14ac:dyDescent="0.2">
      <c r="B112" s="270">
        <v>6313</v>
      </c>
      <c r="C112" s="271" t="s">
        <v>54</v>
      </c>
      <c r="D112" s="264">
        <v>3938335000</v>
      </c>
      <c r="E112" s="265">
        <v>2831853608</v>
      </c>
      <c r="F112" s="272"/>
      <c r="G112" s="272"/>
      <c r="H112" s="272"/>
      <c r="I112" s="272"/>
      <c r="J112" s="272"/>
      <c r="K112" s="272"/>
      <c r="L112" s="272"/>
    </row>
    <row r="113" spans="2:12" x14ac:dyDescent="0.2">
      <c r="B113" s="270">
        <v>6319</v>
      </c>
      <c r="C113" s="271" t="s">
        <v>40</v>
      </c>
      <c r="D113" s="264">
        <v>12002000</v>
      </c>
      <c r="E113" s="265">
        <v>7337399</v>
      </c>
      <c r="F113" s="272"/>
      <c r="G113" s="272"/>
      <c r="H113" s="272"/>
      <c r="I113" s="272"/>
      <c r="J113" s="272"/>
      <c r="K113" s="272"/>
      <c r="L113" s="272"/>
    </row>
    <row r="114" spans="2:12" x14ac:dyDescent="0.2">
      <c r="B114" s="270">
        <v>6321</v>
      </c>
      <c r="C114" s="271" t="s">
        <v>41</v>
      </c>
      <c r="D114" s="264"/>
      <c r="E114" s="265"/>
      <c r="F114" s="272"/>
      <c r="G114" s="272"/>
      <c r="H114" s="272"/>
      <c r="I114" s="272"/>
      <c r="J114" s="272"/>
      <c r="K114" s="272"/>
      <c r="L114" s="272"/>
    </row>
    <row r="115" spans="2:12" x14ac:dyDescent="0.2">
      <c r="B115" s="270">
        <v>6322</v>
      </c>
      <c r="C115" s="271" t="s">
        <v>219</v>
      </c>
      <c r="D115" s="264">
        <v>25706000</v>
      </c>
      <c r="E115" s="265">
        <v>35164527</v>
      </c>
      <c r="F115" s="272"/>
      <c r="G115" s="272"/>
      <c r="H115" s="272"/>
      <c r="I115" s="272"/>
      <c r="J115" s="272"/>
      <c r="K115" s="272"/>
      <c r="L115" s="272"/>
    </row>
    <row r="116" spans="2:12" x14ac:dyDescent="0.2">
      <c r="B116" s="270">
        <v>6323</v>
      </c>
      <c r="C116" s="271" t="s">
        <v>42</v>
      </c>
      <c r="D116" s="264">
        <v>18371000</v>
      </c>
      <c r="E116" s="265">
        <v>13700800</v>
      </c>
      <c r="F116" s="272"/>
      <c r="G116" s="272"/>
      <c r="H116" s="272"/>
      <c r="I116" s="272"/>
      <c r="J116" s="272"/>
      <c r="K116" s="272"/>
      <c r="L116" s="272"/>
    </row>
    <row r="117" spans="2:12" x14ac:dyDescent="0.2">
      <c r="B117" s="270">
        <v>6324</v>
      </c>
      <c r="C117" s="271" t="s">
        <v>220</v>
      </c>
      <c r="D117" s="264"/>
      <c r="E117" s="265"/>
      <c r="F117" s="272"/>
      <c r="G117" s="272"/>
      <c r="H117" s="272"/>
      <c r="I117" s="272"/>
      <c r="J117" s="272"/>
      <c r="K117" s="272"/>
      <c r="L117" s="272"/>
    </row>
    <row r="118" spans="2:12" x14ac:dyDescent="0.2">
      <c r="B118" s="270">
        <v>6329</v>
      </c>
      <c r="C118" s="271" t="s">
        <v>43</v>
      </c>
      <c r="D118" s="264"/>
      <c r="E118" s="265"/>
      <c r="F118" s="272"/>
      <c r="G118" s="272"/>
      <c r="H118" s="272"/>
      <c r="I118" s="272"/>
      <c r="J118" s="272"/>
      <c r="K118" s="272"/>
      <c r="L118" s="272"/>
    </row>
    <row r="119" spans="2:12" x14ac:dyDescent="0.2">
      <c r="B119" s="270">
        <v>6331</v>
      </c>
      <c r="C119" s="271" t="s">
        <v>151</v>
      </c>
      <c r="D119" s="264">
        <v>972416000</v>
      </c>
      <c r="E119" s="265">
        <v>732560362</v>
      </c>
      <c r="F119" s="272"/>
      <c r="G119" s="272"/>
      <c r="H119" s="272"/>
      <c r="I119" s="272"/>
      <c r="J119" s="272"/>
      <c r="K119" s="272"/>
      <c r="L119" s="272"/>
    </row>
    <row r="120" spans="2:12" x14ac:dyDescent="0.2">
      <c r="B120" s="270">
        <v>6332</v>
      </c>
      <c r="C120" s="271" t="s">
        <v>221</v>
      </c>
      <c r="D120" s="264"/>
      <c r="E120" s="265">
        <v>131000000</v>
      </c>
      <c r="F120" s="272"/>
      <c r="G120" s="272"/>
      <c r="H120" s="272"/>
      <c r="I120" s="272"/>
      <c r="J120" s="272"/>
      <c r="K120" s="272"/>
      <c r="L120" s="272"/>
    </row>
    <row r="121" spans="2:12" x14ac:dyDescent="0.2">
      <c r="B121" s="270">
        <v>6339</v>
      </c>
      <c r="C121" s="271" t="s">
        <v>44</v>
      </c>
      <c r="D121" s="264"/>
      <c r="E121" s="265"/>
      <c r="F121" s="272"/>
      <c r="G121" s="272"/>
      <c r="H121" s="272"/>
      <c r="I121" s="272"/>
      <c r="J121" s="272"/>
      <c r="K121" s="272"/>
      <c r="L121" s="272"/>
    </row>
    <row r="122" spans="2:12" x14ac:dyDescent="0.2">
      <c r="B122" s="270">
        <v>6341</v>
      </c>
      <c r="C122" s="271" t="s">
        <v>222</v>
      </c>
      <c r="D122" s="264">
        <v>228951000</v>
      </c>
      <c r="E122" s="265">
        <v>150109322</v>
      </c>
      <c r="F122" s="272"/>
      <c r="G122" s="272"/>
      <c r="H122" s="272"/>
      <c r="I122" s="272"/>
      <c r="J122" s="272"/>
      <c r="K122" s="272"/>
      <c r="L122" s="272"/>
    </row>
    <row r="123" spans="2:12" x14ac:dyDescent="0.2">
      <c r="B123" s="270">
        <v>6342</v>
      </c>
      <c r="C123" s="271" t="s">
        <v>223</v>
      </c>
      <c r="D123" s="264"/>
      <c r="E123" s="265"/>
      <c r="F123" s="272"/>
      <c r="G123" s="272"/>
      <c r="H123" s="272"/>
      <c r="I123" s="272"/>
      <c r="J123" s="272"/>
      <c r="K123" s="272"/>
      <c r="L123" s="272"/>
    </row>
    <row r="124" spans="2:12" x14ac:dyDescent="0.2">
      <c r="B124" s="270">
        <v>6349</v>
      </c>
      <c r="C124" s="271" t="s">
        <v>45</v>
      </c>
      <c r="D124" s="264">
        <v>2544000</v>
      </c>
      <c r="E124" s="265">
        <v>1516541</v>
      </c>
      <c r="F124" s="272"/>
      <c r="G124" s="272"/>
      <c r="H124" s="272"/>
      <c r="I124" s="272"/>
      <c r="J124" s="272"/>
      <c r="K124" s="272"/>
      <c r="L124" s="272"/>
    </row>
    <row r="125" spans="2:12" x14ac:dyDescent="0.2">
      <c r="B125" s="270">
        <v>6351</v>
      </c>
      <c r="C125" s="271" t="s">
        <v>224</v>
      </c>
      <c r="D125" s="264"/>
      <c r="E125" s="265"/>
      <c r="F125" s="272"/>
      <c r="G125" s="272"/>
      <c r="H125" s="272"/>
      <c r="I125" s="272"/>
      <c r="J125" s="272"/>
      <c r="K125" s="272"/>
      <c r="L125" s="272"/>
    </row>
    <row r="126" spans="2:12" x14ac:dyDescent="0.2">
      <c r="B126" s="270">
        <v>6352</v>
      </c>
      <c r="C126" s="271" t="s">
        <v>225</v>
      </c>
      <c r="D126" s="264">
        <v>10049000</v>
      </c>
      <c r="E126" s="265">
        <v>7282174</v>
      </c>
      <c r="F126" s="272"/>
      <c r="G126" s="272"/>
      <c r="H126" s="272"/>
      <c r="I126" s="272"/>
      <c r="J126" s="272"/>
      <c r="K126" s="272"/>
      <c r="L126" s="272"/>
    </row>
    <row r="127" spans="2:12" x14ac:dyDescent="0.2">
      <c r="B127" s="270">
        <v>6353</v>
      </c>
      <c r="C127" s="271" t="s">
        <v>46</v>
      </c>
      <c r="D127" s="264"/>
      <c r="E127" s="265"/>
      <c r="F127" s="272"/>
      <c r="G127" s="272"/>
      <c r="H127" s="272"/>
      <c r="I127" s="272"/>
      <c r="J127" s="272"/>
      <c r="K127" s="272"/>
      <c r="L127" s="272"/>
    </row>
    <row r="128" spans="2:12" x14ac:dyDescent="0.2">
      <c r="B128" s="270">
        <v>6354</v>
      </c>
      <c r="C128" s="271" t="s">
        <v>47</v>
      </c>
      <c r="D128" s="264"/>
      <c r="E128" s="265"/>
      <c r="F128" s="272"/>
      <c r="G128" s="272"/>
      <c r="H128" s="272"/>
      <c r="I128" s="272"/>
      <c r="J128" s="272"/>
      <c r="K128" s="272"/>
      <c r="L128" s="272"/>
    </row>
    <row r="129" spans="2:12" x14ac:dyDescent="0.2">
      <c r="B129" s="261">
        <v>6359</v>
      </c>
      <c r="C129" s="262" t="s">
        <v>48</v>
      </c>
      <c r="D129" s="263">
        <v>24508000</v>
      </c>
      <c r="E129" s="265">
        <v>15773719</v>
      </c>
      <c r="F129" s="272"/>
      <c r="G129" s="272"/>
      <c r="H129" s="272"/>
      <c r="I129" s="272"/>
      <c r="J129" s="272"/>
      <c r="K129" s="272"/>
      <c r="L129" s="272"/>
    </row>
    <row r="130" spans="2:12" x14ac:dyDescent="0.2">
      <c r="B130" s="261">
        <v>6371</v>
      </c>
      <c r="C130" s="262" t="s">
        <v>49</v>
      </c>
      <c r="D130" s="263"/>
      <c r="E130" s="286"/>
    </row>
    <row r="131" spans="2:12" x14ac:dyDescent="0.2">
      <c r="B131" s="261">
        <v>6412</v>
      </c>
      <c r="C131" s="262" t="s">
        <v>55</v>
      </c>
      <c r="D131" s="263"/>
      <c r="E131" s="286"/>
    </row>
    <row r="132" spans="2:12" x14ac:dyDescent="0.2">
      <c r="B132" s="261">
        <v>6413</v>
      </c>
      <c r="C132" s="262" t="s">
        <v>56</v>
      </c>
      <c r="D132" s="263"/>
      <c r="E132" s="286"/>
    </row>
    <row r="133" spans="2:12" x14ac:dyDescent="0.2">
      <c r="B133" s="261">
        <v>6419</v>
      </c>
      <c r="C133" s="262" t="s">
        <v>67</v>
      </c>
      <c r="D133" s="263"/>
      <c r="E133" s="286"/>
    </row>
    <row r="134" spans="2:12" x14ac:dyDescent="0.2">
      <c r="B134" s="261">
        <v>6422</v>
      </c>
      <c r="C134" s="262" t="s">
        <v>50</v>
      </c>
      <c r="D134" s="263"/>
      <c r="E134" s="286"/>
    </row>
    <row r="135" spans="2:12" x14ac:dyDescent="0.2">
      <c r="B135" s="261">
        <v>6424</v>
      </c>
      <c r="C135" s="262" t="s">
        <v>244</v>
      </c>
      <c r="D135" s="263"/>
      <c r="E135" s="286"/>
    </row>
    <row r="136" spans="2:12" x14ac:dyDescent="0.2">
      <c r="B136" s="261">
        <v>6441</v>
      </c>
      <c r="C136" s="262" t="s">
        <v>152</v>
      </c>
      <c r="D136" s="263"/>
      <c r="E136" s="286"/>
    </row>
    <row r="137" spans="2:12" x14ac:dyDescent="0.2">
      <c r="B137" s="261">
        <v>6442</v>
      </c>
      <c r="C137" s="262" t="s">
        <v>226</v>
      </c>
      <c r="D137" s="263"/>
      <c r="E137" s="286"/>
    </row>
    <row r="138" spans="2:12" x14ac:dyDescent="0.2">
      <c r="B138" s="261">
        <v>6449</v>
      </c>
      <c r="C138" s="262" t="s">
        <v>51</v>
      </c>
      <c r="D138" s="263"/>
      <c r="E138" s="286"/>
    </row>
    <row r="139" spans="2:12" x14ac:dyDescent="0.2">
      <c r="B139" s="261">
        <v>6452</v>
      </c>
      <c r="C139" s="262" t="s">
        <v>227</v>
      </c>
      <c r="D139" s="263"/>
      <c r="E139" s="286"/>
    </row>
    <row r="140" spans="2:12" x14ac:dyDescent="0.2">
      <c r="B140" s="261">
        <v>6459</v>
      </c>
      <c r="C140" s="262" t="s">
        <v>52</v>
      </c>
      <c r="D140" s="263"/>
      <c r="E140" s="286"/>
    </row>
    <row r="141" spans="2:12" x14ac:dyDescent="0.2">
      <c r="B141" s="261">
        <v>6460</v>
      </c>
      <c r="C141" s="262" t="s">
        <v>153</v>
      </c>
      <c r="D141" s="263"/>
      <c r="E141" s="286"/>
    </row>
    <row r="142" spans="2:12" x14ac:dyDescent="0.2">
      <c r="B142" s="261">
        <v>6901</v>
      </c>
      <c r="C142" s="262" t="s">
        <v>154</v>
      </c>
      <c r="D142" s="263"/>
      <c r="E142" s="286"/>
    </row>
    <row r="143" spans="2:12" x14ac:dyDescent="0.2">
      <c r="B143" s="287">
        <v>6909</v>
      </c>
      <c r="C143" s="288" t="s">
        <v>228</v>
      </c>
      <c r="D143" s="289"/>
      <c r="E143" s="290">
        <v>131000000</v>
      </c>
    </row>
    <row r="144" spans="2:12" x14ac:dyDescent="0.2">
      <c r="B144" s="291">
        <v>5025</v>
      </c>
      <c r="C144" s="292" t="s">
        <v>247</v>
      </c>
      <c r="D144" s="293">
        <v>2923000</v>
      </c>
      <c r="E144" s="294">
        <v>2000000</v>
      </c>
      <c r="F144" s="248" t="s">
        <v>322</v>
      </c>
    </row>
    <row r="145" spans="2:5" x14ac:dyDescent="0.2">
      <c r="B145" s="291">
        <v>5039</v>
      </c>
      <c r="C145" s="292" t="s">
        <v>248</v>
      </c>
      <c r="D145" s="293">
        <v>60000</v>
      </c>
      <c r="E145" s="294">
        <v>60000</v>
      </c>
    </row>
    <row r="146" spans="2:5" ht="13.5" thickBot="1" x14ac:dyDescent="0.25">
      <c r="B146" s="291">
        <v>5123</v>
      </c>
      <c r="C146" s="292" t="s">
        <v>254</v>
      </c>
      <c r="D146" s="293">
        <v>900000</v>
      </c>
      <c r="E146" s="294">
        <v>650000</v>
      </c>
    </row>
    <row r="147" spans="2:5" ht="13.5" thickBot="1" x14ac:dyDescent="0.25">
      <c r="B147" s="295"/>
      <c r="C147" s="296" t="s">
        <v>155</v>
      </c>
      <c r="D147" s="297">
        <f>SUM(D8:D146)</f>
        <v>45885175000</v>
      </c>
      <c r="E147" s="298">
        <f>SUM(E8:E146)</f>
        <v>40190522620.585403</v>
      </c>
    </row>
    <row r="149" spans="2:5" x14ac:dyDescent="0.2">
      <c r="B149" s="25"/>
      <c r="C149" s="3"/>
      <c r="D149" s="299"/>
      <c r="E149" s="299"/>
    </row>
    <row r="150" spans="2:5" x14ac:dyDescent="0.2">
      <c r="B150" s="25"/>
      <c r="C150" s="3"/>
      <c r="D150" s="299"/>
      <c r="E150" s="300"/>
    </row>
    <row r="151" spans="2:5" x14ac:dyDescent="0.2">
      <c r="B151" s="301"/>
      <c r="C151" s="3"/>
      <c r="D151" s="302"/>
      <c r="E151" s="302"/>
    </row>
    <row r="152" spans="2:5" x14ac:dyDescent="0.2">
      <c r="B152" s="303"/>
      <c r="C152" s="3"/>
      <c r="D152" s="269"/>
      <c r="E152" s="269"/>
    </row>
    <row r="153" spans="2:5" x14ac:dyDescent="0.2">
      <c r="B153" s="303"/>
      <c r="C153" s="3"/>
      <c r="D153" s="269"/>
    </row>
    <row r="154" spans="2:5" x14ac:dyDescent="0.2">
      <c r="D154" s="269"/>
      <c r="E154" s="269"/>
    </row>
    <row r="155" spans="2:5" x14ac:dyDescent="0.2">
      <c r="D155" s="269"/>
      <c r="E155" s="269"/>
    </row>
    <row r="158" spans="2:5" x14ac:dyDescent="0.2">
      <c r="E158" s="269"/>
    </row>
  </sheetData>
  <mergeCells count="4">
    <mergeCell ref="B1:E1"/>
    <mergeCell ref="B5:E5"/>
    <mergeCell ref="B96:E96"/>
    <mergeCell ref="B100:E100"/>
  </mergeCells>
  <printOptions horizontalCentered="1"/>
  <pageMargins left="0" right="0" top="0.59055118110236227" bottom="0.19685039370078741" header="0.31496062992125984" footer="0.51181102362204722"/>
  <pageSetup paperSize="9" scale="69" firstPageNumber="2" orientation="portrait" useFirstPageNumber="1" r:id="rId1"/>
  <rowBreaks count="1" manualBreakCount="1">
    <brk id="95" min="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workbookViewId="0">
      <selection activeCell="H6" sqref="H6"/>
    </sheetView>
  </sheetViews>
  <sheetFormatPr defaultColWidth="9.33203125" defaultRowHeight="12.75" x14ac:dyDescent="0.2"/>
  <cols>
    <col min="1" max="1" width="3.5" style="1" customWidth="1"/>
    <col min="2" max="2" width="6.6640625" style="1" customWidth="1"/>
    <col min="3" max="3" width="4.83203125" style="1" customWidth="1"/>
    <col min="4" max="4" width="4.1640625" style="1" customWidth="1"/>
    <col min="5" max="5" width="42.83203125" style="1" customWidth="1"/>
    <col min="6" max="6" width="28.83203125" style="1" customWidth="1"/>
    <col min="7" max="8" width="18.83203125" style="1" customWidth="1"/>
    <col min="9" max="16384" width="9.33203125" style="1"/>
  </cols>
  <sheetData>
    <row r="1" spans="2:8" ht="15.75" x14ac:dyDescent="0.2">
      <c r="B1" s="318" t="s">
        <v>326</v>
      </c>
      <c r="C1" s="318"/>
      <c r="D1" s="318"/>
      <c r="E1" s="318"/>
      <c r="F1" s="318"/>
      <c r="G1" s="318"/>
      <c r="H1" s="318"/>
    </row>
    <row r="2" spans="2:8" s="130" customFormat="1" ht="12" customHeight="1" x14ac:dyDescent="0.2">
      <c r="B2" s="129"/>
      <c r="C2" s="129"/>
      <c r="D2" s="129"/>
      <c r="E2" s="129"/>
      <c r="F2" s="129"/>
      <c r="G2" s="129"/>
      <c r="H2" s="129"/>
    </row>
    <row r="3" spans="2:8" ht="15.75" x14ac:dyDescent="0.2">
      <c r="B3" s="5" t="s">
        <v>245</v>
      </c>
      <c r="C3" s="5"/>
      <c r="D3" s="5"/>
      <c r="E3" s="5"/>
      <c r="F3" s="5"/>
      <c r="G3" s="5"/>
      <c r="H3" s="5"/>
    </row>
    <row r="4" spans="2:8" x14ac:dyDescent="0.2">
      <c r="B4" s="2"/>
      <c r="F4" s="30"/>
      <c r="H4" s="29" t="s">
        <v>167</v>
      </c>
    </row>
    <row r="5" spans="2:8" ht="15.75" x14ac:dyDescent="0.2">
      <c r="B5" s="318" t="s">
        <v>86</v>
      </c>
      <c r="C5" s="318"/>
      <c r="D5" s="318"/>
      <c r="E5" s="318"/>
      <c r="F5" s="318"/>
      <c r="G5" s="318"/>
      <c r="H5" s="318"/>
    </row>
    <row r="6" spans="2:8" ht="16.5" thickBot="1" x14ac:dyDescent="0.25">
      <c r="B6" s="34"/>
      <c r="C6" s="34"/>
      <c r="D6" s="34"/>
      <c r="E6" s="34"/>
      <c r="F6" s="34"/>
      <c r="H6" s="313" t="s">
        <v>85</v>
      </c>
    </row>
    <row r="7" spans="2:8" s="2" customFormat="1" ht="39" thickBot="1" x14ac:dyDescent="0.25">
      <c r="B7" s="319"/>
      <c r="C7" s="320"/>
      <c r="D7" s="321" t="s">
        <v>93</v>
      </c>
      <c r="E7" s="322"/>
      <c r="F7" s="38" t="s">
        <v>81</v>
      </c>
      <c r="G7" s="236" t="s">
        <v>315</v>
      </c>
      <c r="H7" s="39" t="s">
        <v>316</v>
      </c>
    </row>
    <row r="8" spans="2:8" ht="13.5" thickTop="1" x14ac:dyDescent="0.2">
      <c r="B8" s="40" t="s">
        <v>156</v>
      </c>
      <c r="C8" s="41"/>
      <c r="D8" s="42" t="s">
        <v>157</v>
      </c>
      <c r="E8" s="41"/>
      <c r="F8" s="43"/>
      <c r="G8" s="123">
        <f>SUM(G9:G13)</f>
        <v>-1184855000</v>
      </c>
      <c r="H8" s="122">
        <f>SUM(H9:H13)</f>
        <v>0</v>
      </c>
    </row>
    <row r="9" spans="2:8" x14ac:dyDescent="0.2">
      <c r="B9" s="44"/>
      <c r="C9" s="45">
        <v>1</v>
      </c>
      <c r="D9" s="46"/>
      <c r="E9" s="36" t="s">
        <v>158</v>
      </c>
      <c r="F9" s="47" t="s">
        <v>73</v>
      </c>
      <c r="G9" s="117"/>
      <c r="H9" s="118"/>
    </row>
    <row r="10" spans="2:8" x14ac:dyDescent="0.2">
      <c r="B10" s="44"/>
      <c r="C10" s="45">
        <v>2</v>
      </c>
      <c r="D10" s="46"/>
      <c r="E10" s="36" t="s">
        <v>159</v>
      </c>
      <c r="F10" s="47" t="s">
        <v>74</v>
      </c>
      <c r="G10" s="117"/>
      <c r="H10" s="118"/>
    </row>
    <row r="11" spans="2:8" x14ac:dyDescent="0.2">
      <c r="B11" s="44"/>
      <c r="C11" s="45">
        <v>3</v>
      </c>
      <c r="D11" s="46"/>
      <c r="E11" s="36" t="s">
        <v>160</v>
      </c>
      <c r="F11" s="47" t="s">
        <v>75</v>
      </c>
      <c r="G11" s="117">
        <v>167000000</v>
      </c>
      <c r="H11" s="118"/>
    </row>
    <row r="12" spans="2:8" x14ac:dyDescent="0.2">
      <c r="B12" s="44"/>
      <c r="C12" s="45">
        <v>4</v>
      </c>
      <c r="D12" s="46"/>
      <c r="E12" s="36" t="s">
        <v>161</v>
      </c>
      <c r="F12" s="47" t="s">
        <v>76</v>
      </c>
      <c r="G12" s="117"/>
      <c r="H12" s="118"/>
    </row>
    <row r="13" spans="2:8" ht="36" customHeight="1" x14ac:dyDescent="0.2">
      <c r="B13" s="48"/>
      <c r="C13" s="49">
        <v>5</v>
      </c>
      <c r="D13" s="50"/>
      <c r="E13" s="51" t="s">
        <v>162</v>
      </c>
      <c r="F13" s="52" t="s">
        <v>87</v>
      </c>
      <c r="G13" s="119">
        <v>-1351855000</v>
      </c>
      <c r="H13" s="234"/>
    </row>
    <row r="14" spans="2:8" x14ac:dyDescent="0.2">
      <c r="B14" s="53" t="s">
        <v>163</v>
      </c>
      <c r="C14" s="54"/>
      <c r="D14" s="55" t="s">
        <v>164</v>
      </c>
      <c r="E14" s="56"/>
      <c r="F14" s="57"/>
      <c r="G14" s="124">
        <f>SUM(G15:G19)</f>
        <v>0</v>
      </c>
      <c r="H14" s="124">
        <f>SUM(H15:H19)</f>
        <v>0</v>
      </c>
    </row>
    <row r="15" spans="2:8" x14ac:dyDescent="0.2">
      <c r="B15" s="44"/>
      <c r="C15" s="45">
        <v>6</v>
      </c>
      <c r="D15" s="46"/>
      <c r="E15" s="36" t="s">
        <v>158</v>
      </c>
      <c r="F15" s="47" t="s">
        <v>77</v>
      </c>
      <c r="G15" s="117"/>
      <c r="H15" s="117"/>
    </row>
    <row r="16" spans="2:8" x14ac:dyDescent="0.2">
      <c r="B16" s="44"/>
      <c r="C16" s="45">
        <v>7</v>
      </c>
      <c r="D16" s="46"/>
      <c r="E16" s="36" t="s">
        <v>159</v>
      </c>
      <c r="F16" s="47" t="s">
        <v>78</v>
      </c>
      <c r="G16" s="117"/>
      <c r="H16" s="117"/>
    </row>
    <row r="17" spans="2:8" x14ac:dyDescent="0.2">
      <c r="B17" s="44"/>
      <c r="C17" s="45">
        <v>8</v>
      </c>
      <c r="D17" s="46"/>
      <c r="E17" s="36" t="s">
        <v>161</v>
      </c>
      <c r="F17" s="47" t="s">
        <v>79</v>
      </c>
      <c r="G17" s="117"/>
      <c r="H17" s="117"/>
    </row>
    <row r="18" spans="2:8" x14ac:dyDescent="0.2">
      <c r="B18" s="44"/>
      <c r="C18" s="45">
        <v>9</v>
      </c>
      <c r="D18" s="46"/>
      <c r="E18" s="36" t="s">
        <v>160</v>
      </c>
      <c r="F18" s="47" t="s">
        <v>80</v>
      </c>
      <c r="G18" s="117"/>
      <c r="H18" s="117"/>
    </row>
    <row r="19" spans="2:8" ht="26.25" thickBot="1" x14ac:dyDescent="0.25">
      <c r="B19" s="58"/>
      <c r="C19" s="59">
        <v>10</v>
      </c>
      <c r="D19" s="60"/>
      <c r="E19" s="61" t="s">
        <v>162</v>
      </c>
      <c r="F19" s="62" t="s">
        <v>88</v>
      </c>
      <c r="G19" s="121"/>
      <c r="H19" s="121"/>
    </row>
    <row r="20" spans="2:8" ht="13.5" thickBot="1" x14ac:dyDescent="0.25">
      <c r="B20" s="63" t="s">
        <v>165</v>
      </c>
      <c r="C20" s="64"/>
      <c r="D20" s="65" t="s">
        <v>166</v>
      </c>
      <c r="E20" s="64"/>
      <c r="F20" s="66"/>
      <c r="G20" s="125">
        <f>G14+G8</f>
        <v>-1184855000</v>
      </c>
      <c r="H20" s="125">
        <f t="shared" ref="H20" si="0">H14+H8</f>
        <v>0</v>
      </c>
    </row>
    <row r="21" spans="2:8" x14ac:dyDescent="0.2">
      <c r="B21" s="67"/>
      <c r="C21" s="68"/>
      <c r="D21" s="69"/>
      <c r="E21" s="68"/>
      <c r="F21" s="70"/>
      <c r="G21" s="6"/>
      <c r="H21" s="6"/>
    </row>
    <row r="22" spans="2:8" s="31" customFormat="1" ht="11.25" x14ac:dyDescent="0.2">
      <c r="B22" s="71"/>
      <c r="C22" s="72"/>
      <c r="D22" s="3"/>
      <c r="F22" s="73"/>
      <c r="G22" s="74"/>
      <c r="H22" s="74"/>
    </row>
    <row r="23" spans="2:8" s="31" customFormat="1" ht="11.25" x14ac:dyDescent="0.2">
      <c r="B23" s="75"/>
      <c r="C23" s="72"/>
      <c r="D23" s="3"/>
      <c r="F23" s="73"/>
      <c r="G23" s="74"/>
      <c r="H23" s="74"/>
    </row>
    <row r="24" spans="2:8" x14ac:dyDescent="0.2">
      <c r="D24" s="3"/>
      <c r="G24" s="136"/>
    </row>
    <row r="25" spans="2:8" x14ac:dyDescent="0.2">
      <c r="D25" s="3"/>
    </row>
  </sheetData>
  <mergeCells count="4">
    <mergeCell ref="B1:H1"/>
    <mergeCell ref="B7:C7"/>
    <mergeCell ref="D7:E7"/>
    <mergeCell ref="B5:H5"/>
  </mergeCells>
  <phoneticPr fontId="2" type="noConversion"/>
  <printOptions horizontalCentered="1" verticalCentered="1"/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D28" sqref="D28"/>
    </sheetView>
  </sheetViews>
  <sheetFormatPr defaultColWidth="9.33203125" defaultRowHeight="12.75" x14ac:dyDescent="0.2"/>
  <cols>
    <col min="1" max="1" width="3.6640625" style="1" customWidth="1"/>
    <col min="2" max="2" width="8.83203125" style="1" customWidth="1"/>
    <col min="3" max="3" width="48.83203125" style="1" customWidth="1"/>
    <col min="4" max="4" width="17.83203125" style="30" customWidth="1"/>
    <col min="5" max="6" width="17.83203125" style="1" customWidth="1"/>
    <col min="7" max="16384" width="9.33203125" style="1"/>
  </cols>
  <sheetData>
    <row r="1" spans="1:7" ht="15.75" x14ac:dyDescent="0.2">
      <c r="A1" s="131"/>
      <c r="B1" s="318" t="s">
        <v>327</v>
      </c>
      <c r="C1" s="318"/>
      <c r="D1" s="318"/>
      <c r="E1" s="318"/>
      <c r="F1" s="318"/>
      <c r="G1" s="318"/>
    </row>
    <row r="2" spans="1:7" s="130" customFormat="1" ht="12" customHeight="1" x14ac:dyDescent="0.2">
      <c r="B2" s="129"/>
      <c r="C2" s="129"/>
      <c r="D2" s="129"/>
      <c r="E2" s="129"/>
      <c r="F2" s="129"/>
      <c r="G2" s="129"/>
    </row>
    <row r="3" spans="1:7" ht="15.75" x14ac:dyDescent="0.2">
      <c r="B3" s="5" t="s">
        <v>245</v>
      </c>
      <c r="C3" s="5"/>
      <c r="D3" s="34"/>
      <c r="E3" s="5"/>
      <c r="F3" s="5"/>
    </row>
    <row r="4" spans="1:7" x14ac:dyDescent="0.2">
      <c r="F4" s="29" t="s">
        <v>84</v>
      </c>
    </row>
    <row r="5" spans="1:7" ht="15.75" x14ac:dyDescent="0.2">
      <c r="B5" s="323" t="s">
        <v>168</v>
      </c>
      <c r="C5" s="323"/>
      <c r="D5" s="323"/>
      <c r="E5" s="323"/>
      <c r="F5" s="323"/>
    </row>
    <row r="6" spans="1:7" ht="16.5" thickBot="1" x14ac:dyDescent="0.25">
      <c r="B6" s="34"/>
      <c r="C6" s="34"/>
      <c r="D6" s="34"/>
      <c r="E6" s="324" t="s">
        <v>85</v>
      </c>
      <c r="F6" s="324"/>
    </row>
    <row r="7" spans="1:7" s="2" customFormat="1" ht="39" thickBot="1" x14ac:dyDescent="0.25">
      <c r="B7" s="76"/>
      <c r="C7" s="77"/>
      <c r="D7" s="78" t="s">
        <v>83</v>
      </c>
      <c r="E7" s="236" t="s">
        <v>315</v>
      </c>
      <c r="F7" s="39" t="s">
        <v>316</v>
      </c>
    </row>
    <row r="8" spans="1:7" ht="13.5" thickTop="1" x14ac:dyDescent="0.2">
      <c r="B8" s="43"/>
      <c r="C8" s="41"/>
      <c r="D8" s="41"/>
      <c r="E8" s="115"/>
      <c r="F8" s="116"/>
    </row>
    <row r="9" spans="1:7" x14ac:dyDescent="0.2">
      <c r="B9" s="79">
        <v>1</v>
      </c>
      <c r="C9" s="36" t="s">
        <v>169</v>
      </c>
      <c r="D9" s="45" t="s">
        <v>229</v>
      </c>
      <c r="E9" s="117"/>
      <c r="F9" s="118"/>
    </row>
    <row r="10" spans="1:7" x14ac:dyDescent="0.2">
      <c r="B10" s="79">
        <v>2</v>
      </c>
      <c r="C10" s="36" t="s">
        <v>170</v>
      </c>
      <c r="D10" s="45" t="s">
        <v>230</v>
      </c>
      <c r="E10" s="117"/>
      <c r="F10" s="118"/>
    </row>
    <row r="11" spans="1:7" x14ac:dyDescent="0.2">
      <c r="B11" s="79">
        <v>3</v>
      </c>
      <c r="C11" s="36" t="s">
        <v>171</v>
      </c>
      <c r="D11" s="45">
        <v>451</v>
      </c>
      <c r="E11" s="117"/>
      <c r="F11" s="118"/>
    </row>
    <row r="12" spans="1:7" x14ac:dyDescent="0.2">
      <c r="B12" s="79">
        <v>4</v>
      </c>
      <c r="C12" s="36" t="s">
        <v>172</v>
      </c>
      <c r="D12" s="45">
        <v>281</v>
      </c>
      <c r="E12" s="117"/>
      <c r="F12" s="118"/>
    </row>
    <row r="13" spans="1:7" x14ac:dyDescent="0.2">
      <c r="B13" s="79">
        <v>5</v>
      </c>
      <c r="C13" s="36" t="s">
        <v>231</v>
      </c>
      <c r="D13" s="45">
        <v>289</v>
      </c>
      <c r="E13" s="117">
        <v>167000000</v>
      </c>
      <c r="F13" s="118">
        <v>226800000</v>
      </c>
    </row>
    <row r="14" spans="1:7" x14ac:dyDescent="0.2">
      <c r="B14" s="79">
        <v>6</v>
      </c>
      <c r="C14" s="36" t="s">
        <v>173</v>
      </c>
      <c r="D14" s="45">
        <v>452</v>
      </c>
      <c r="E14" s="117"/>
      <c r="F14" s="118"/>
    </row>
    <row r="15" spans="1:7" x14ac:dyDescent="0.2">
      <c r="B15" s="79"/>
      <c r="C15" s="36" t="s">
        <v>232</v>
      </c>
      <c r="D15" s="45"/>
      <c r="E15" s="117"/>
      <c r="F15" s="118"/>
    </row>
    <row r="16" spans="1:7" x14ac:dyDescent="0.2">
      <c r="B16" s="79">
        <v>7</v>
      </c>
      <c r="C16" s="36" t="s">
        <v>174</v>
      </c>
      <c r="D16" s="45">
        <v>326</v>
      </c>
      <c r="E16" s="117"/>
      <c r="F16" s="118"/>
    </row>
    <row r="17" spans="2:7" x14ac:dyDescent="0.2">
      <c r="B17" s="79"/>
      <c r="C17" s="36" t="s">
        <v>232</v>
      </c>
      <c r="D17" s="49"/>
      <c r="E17" s="119"/>
      <c r="F17" s="120"/>
    </row>
    <row r="18" spans="2:7" x14ac:dyDescent="0.2">
      <c r="B18" s="79">
        <v>8</v>
      </c>
      <c r="C18" s="80" t="s">
        <v>233</v>
      </c>
      <c r="D18" s="49">
        <v>456</v>
      </c>
      <c r="E18" s="119"/>
      <c r="F18" s="120"/>
    </row>
    <row r="19" spans="2:7" ht="13.5" thickBot="1" x14ac:dyDescent="0.25">
      <c r="B19" s="81">
        <v>9</v>
      </c>
      <c r="C19" s="37" t="s">
        <v>234</v>
      </c>
      <c r="D19" s="59">
        <v>362</v>
      </c>
      <c r="E19" s="121"/>
      <c r="F19" s="126"/>
    </row>
    <row r="20" spans="2:7" x14ac:dyDescent="0.2">
      <c r="B20" s="82"/>
      <c r="C20" s="35"/>
      <c r="D20" s="82"/>
      <c r="E20" s="6"/>
      <c r="F20" s="6"/>
    </row>
    <row r="21" spans="2:7" s="31" customFormat="1" ht="11.25" x14ac:dyDescent="0.2">
      <c r="B21" s="133" t="s">
        <v>250</v>
      </c>
      <c r="C21" s="3"/>
      <c r="E21" s="73"/>
      <c r="F21" s="73"/>
      <c r="G21" s="74"/>
    </row>
    <row r="22" spans="2:7" s="31" customFormat="1" ht="11.25" x14ac:dyDescent="0.2">
      <c r="B22" s="31" t="s">
        <v>251</v>
      </c>
      <c r="C22" s="3"/>
      <c r="E22" s="73"/>
      <c r="F22" s="73"/>
      <c r="G22" s="74"/>
    </row>
    <row r="23" spans="2:7" x14ac:dyDescent="0.2">
      <c r="C23" s="3"/>
    </row>
    <row r="24" spans="2:7" x14ac:dyDescent="0.2">
      <c r="C24" s="3"/>
      <c r="D24" s="1"/>
    </row>
    <row r="26" spans="2:7" x14ac:dyDescent="0.2">
      <c r="C26" s="1" t="s">
        <v>246</v>
      </c>
      <c r="D26" s="83" t="s">
        <v>255</v>
      </c>
    </row>
    <row r="27" spans="2:7" x14ac:dyDescent="0.2">
      <c r="C27" s="137" t="s">
        <v>331</v>
      </c>
      <c r="D27" s="235" t="s">
        <v>332</v>
      </c>
      <c r="E27" s="137"/>
      <c r="G27" s="1" t="s">
        <v>175</v>
      </c>
    </row>
    <row r="28" spans="2:7" x14ac:dyDescent="0.2">
      <c r="C28" s="137"/>
      <c r="E28" s="137"/>
    </row>
  </sheetData>
  <mergeCells count="3">
    <mergeCell ref="B5:F5"/>
    <mergeCell ref="B1:G1"/>
    <mergeCell ref="E6:F6"/>
  </mergeCells>
  <phoneticPr fontId="2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7" zoomScaleNormal="100" workbookViewId="0">
      <selection activeCell="B17" sqref="B17"/>
    </sheetView>
  </sheetViews>
  <sheetFormatPr defaultColWidth="9.33203125" defaultRowHeight="12.75" x14ac:dyDescent="0.2"/>
  <cols>
    <col min="1" max="1" width="60.83203125" style="32" customWidth="1"/>
    <col min="2" max="3" width="25.83203125" style="32" customWidth="1"/>
    <col min="4" max="4" width="26.33203125" style="32" customWidth="1"/>
    <col min="5" max="5" width="24.1640625" style="32" customWidth="1"/>
    <col min="6" max="6" width="24.5" style="32" customWidth="1"/>
    <col min="7" max="16384" width="9.33203125" style="32"/>
  </cols>
  <sheetData>
    <row r="1" spans="1:8" ht="15.75" x14ac:dyDescent="0.25">
      <c r="A1" s="314"/>
      <c r="B1" s="314"/>
      <c r="C1" s="314"/>
    </row>
    <row r="2" spans="1:8" ht="15.75" x14ac:dyDescent="0.25">
      <c r="A2" s="4" t="s">
        <v>245</v>
      </c>
    </row>
    <row r="3" spans="1:8" ht="15.75" x14ac:dyDescent="0.25">
      <c r="A3" s="84"/>
      <c r="B3" s="84"/>
      <c r="C3" s="84"/>
      <c r="D3" s="84"/>
      <c r="E3" s="84"/>
      <c r="F3" s="84"/>
      <c r="G3" s="84"/>
      <c r="H3" s="84"/>
    </row>
    <row r="4" spans="1:8" ht="18" x14ac:dyDescent="0.25">
      <c r="A4" s="325" t="s">
        <v>328</v>
      </c>
      <c r="B4" s="325"/>
      <c r="C4" s="325"/>
      <c r="D4" s="86"/>
      <c r="E4" s="86"/>
    </row>
    <row r="5" spans="1:8" x14ac:dyDescent="0.2">
      <c r="A5" s="33"/>
      <c r="B5" s="33"/>
    </row>
    <row r="6" spans="1:8" ht="13.5" thickBot="1" x14ac:dyDescent="0.25">
      <c r="A6" s="87"/>
      <c r="B6" s="87"/>
      <c r="C6" s="88" t="s">
        <v>85</v>
      </c>
      <c r="D6" s="89"/>
    </row>
    <row r="7" spans="1:8" ht="58.15" customHeight="1" thickBot="1" x14ac:dyDescent="0.25">
      <c r="A7" s="90" t="s">
        <v>93</v>
      </c>
      <c r="B7" s="85" t="s">
        <v>252</v>
      </c>
      <c r="C7" s="91" t="s">
        <v>176</v>
      </c>
    </row>
    <row r="8" spans="1:8" ht="23.1" customHeight="1" thickTop="1" x14ac:dyDescent="0.2">
      <c r="A8" s="92" t="s">
        <v>177</v>
      </c>
      <c r="B8" s="225">
        <f>SUM(B9:B12)</f>
        <v>40190522621</v>
      </c>
      <c r="C8" s="93"/>
    </row>
    <row r="9" spans="1:8" ht="20.100000000000001" customHeight="1" x14ac:dyDescent="0.2">
      <c r="A9" s="94" t="s">
        <v>89</v>
      </c>
      <c r="B9" s="226"/>
      <c r="C9" s="95"/>
    </row>
    <row r="10" spans="1:8" ht="20.100000000000001" customHeight="1" x14ac:dyDescent="0.2">
      <c r="A10" s="96" t="s">
        <v>178</v>
      </c>
      <c r="B10" s="227">
        <v>226800000</v>
      </c>
      <c r="C10" s="95"/>
    </row>
    <row r="11" spans="1:8" ht="20.100000000000001" customHeight="1" x14ac:dyDescent="0.2">
      <c r="A11" s="96" t="s">
        <v>179</v>
      </c>
      <c r="B11" s="227"/>
      <c r="C11" s="95"/>
    </row>
    <row r="12" spans="1:8" ht="20.100000000000001" customHeight="1" x14ac:dyDescent="0.2">
      <c r="A12" s="96" t="s">
        <v>235</v>
      </c>
      <c r="B12" s="227">
        <v>39963722621</v>
      </c>
      <c r="C12" s="95"/>
      <c r="D12" s="132"/>
      <c r="E12" s="132"/>
      <c r="F12" s="132"/>
    </row>
    <row r="13" spans="1:8" ht="20.100000000000001" customHeight="1" x14ac:dyDescent="0.2">
      <c r="A13" s="96" t="s">
        <v>180</v>
      </c>
      <c r="B13" s="227">
        <v>39796516621</v>
      </c>
      <c r="C13" s="95"/>
      <c r="D13" s="132"/>
      <c r="E13" s="132"/>
      <c r="F13" s="132"/>
    </row>
    <row r="14" spans="1:8" ht="20.100000000000001" customHeight="1" x14ac:dyDescent="0.2">
      <c r="A14" s="97" t="s">
        <v>91</v>
      </c>
      <c r="B14" s="226"/>
      <c r="C14" s="98"/>
    </row>
    <row r="15" spans="1:8" ht="20.100000000000001" customHeight="1" thickBot="1" x14ac:dyDescent="0.25">
      <c r="A15" s="96" t="s">
        <v>132</v>
      </c>
      <c r="B15" s="246">
        <v>221000</v>
      </c>
      <c r="C15" s="98"/>
    </row>
    <row r="16" spans="1:8" ht="23.1" customHeight="1" x14ac:dyDescent="0.2">
      <c r="A16" s="99" t="s">
        <v>181</v>
      </c>
      <c r="B16" s="228">
        <v>40190522621</v>
      </c>
      <c r="C16" s="100"/>
    </row>
    <row r="17" spans="1:3" ht="20.100000000000001" customHeight="1" x14ac:dyDescent="0.2">
      <c r="A17" s="96" t="s">
        <v>90</v>
      </c>
      <c r="B17" s="229"/>
      <c r="C17" s="101"/>
    </row>
    <row r="18" spans="1:3" ht="20.100000000000001" customHeight="1" x14ac:dyDescent="0.2">
      <c r="A18" s="102" t="s">
        <v>92</v>
      </c>
      <c r="B18" s="230"/>
      <c r="C18" s="103"/>
    </row>
    <row r="19" spans="1:3" ht="20.100000000000001" customHeight="1" thickBot="1" x14ac:dyDescent="0.25">
      <c r="A19" s="104" t="s">
        <v>182</v>
      </c>
      <c r="B19" s="231"/>
      <c r="C19" s="105"/>
    </row>
    <row r="20" spans="1:3" ht="24.95" customHeight="1" thickBot="1" x14ac:dyDescent="0.25">
      <c r="A20" s="106" t="s">
        <v>183</v>
      </c>
      <c r="B20" s="232">
        <f>B8-B16</f>
        <v>0</v>
      </c>
      <c r="C20" s="107"/>
    </row>
    <row r="21" spans="1:3" ht="24.95" customHeight="1" x14ac:dyDescent="0.2">
      <c r="A21" s="108"/>
      <c r="B21" s="138"/>
      <c r="C21" s="109"/>
    </row>
    <row r="22" spans="1:3" x14ac:dyDescent="0.2">
      <c r="B22" s="139"/>
    </row>
    <row r="23" spans="1:3" x14ac:dyDescent="0.2">
      <c r="B23" s="132"/>
    </row>
    <row r="24" spans="1:3" x14ac:dyDescent="0.2">
      <c r="B24" s="132"/>
    </row>
    <row r="25" spans="1:3" x14ac:dyDescent="0.2">
      <c r="B25" s="132"/>
    </row>
    <row r="26" spans="1:3" x14ac:dyDescent="0.2">
      <c r="B26" s="132"/>
    </row>
    <row r="27" spans="1:3" x14ac:dyDescent="0.2">
      <c r="B27" s="132"/>
    </row>
    <row r="28" spans="1:3" x14ac:dyDescent="0.2">
      <c r="B28" s="132"/>
    </row>
    <row r="29" spans="1:3" x14ac:dyDescent="0.2">
      <c r="B29" s="132"/>
    </row>
    <row r="30" spans="1:3" x14ac:dyDescent="0.2">
      <c r="B30" s="132"/>
    </row>
    <row r="31" spans="1:3" x14ac:dyDescent="0.2">
      <c r="B31" s="132"/>
    </row>
  </sheetData>
  <mergeCells count="2">
    <mergeCell ref="A4:C4"/>
    <mergeCell ref="A1:C1"/>
  </mergeCells>
  <phoneticPr fontId="2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"/>
  <sheetViews>
    <sheetView tabSelected="1" topLeftCell="B1" zoomScale="70" zoomScaleNormal="70" zoomScaleSheetLayoutView="70" zoomScalePageLayoutView="70" workbookViewId="0">
      <selection activeCell="D34" sqref="D34"/>
    </sheetView>
  </sheetViews>
  <sheetFormatPr defaultRowHeight="12.75" x14ac:dyDescent="0.2"/>
  <cols>
    <col min="1" max="1" width="1.33203125" style="140" hidden="1" customWidth="1"/>
    <col min="2" max="2" width="55.1640625" style="140" customWidth="1"/>
    <col min="3" max="5" width="13.83203125" style="140" customWidth="1"/>
    <col min="6" max="6" width="15.6640625" style="140" customWidth="1"/>
    <col min="7" max="9" width="13.83203125" style="140" customWidth="1"/>
    <col min="10" max="10" width="15.6640625" style="140" customWidth="1"/>
    <col min="11" max="16" width="13.83203125" style="140" customWidth="1"/>
    <col min="17" max="17" width="15.6640625" style="140" customWidth="1"/>
    <col min="18" max="20" width="13.83203125" style="140" customWidth="1"/>
    <col min="21" max="21" width="15.6640625" style="140" customWidth="1"/>
    <col min="22" max="24" width="13.83203125" style="140" customWidth="1"/>
    <col min="25" max="259" width="9.33203125" style="140"/>
    <col min="260" max="260" width="58.5" style="140" customWidth="1"/>
    <col min="261" max="263" width="18.33203125" style="140" customWidth="1"/>
    <col min="264" max="264" width="25.83203125" style="140" customWidth="1"/>
    <col min="265" max="515" width="9.33203125" style="140"/>
    <col min="516" max="516" width="58.5" style="140" customWidth="1"/>
    <col min="517" max="519" width="18.33203125" style="140" customWidth="1"/>
    <col min="520" max="520" width="25.83203125" style="140" customWidth="1"/>
    <col min="521" max="771" width="9.33203125" style="140"/>
    <col min="772" max="772" width="58.5" style="140" customWidth="1"/>
    <col min="773" max="775" width="18.33203125" style="140" customWidth="1"/>
    <col min="776" max="776" width="25.83203125" style="140" customWidth="1"/>
    <col min="777" max="1027" width="9.33203125" style="140"/>
    <col min="1028" max="1028" width="58.5" style="140" customWidth="1"/>
    <col min="1029" max="1031" width="18.33203125" style="140" customWidth="1"/>
    <col min="1032" max="1032" width="25.83203125" style="140" customWidth="1"/>
    <col min="1033" max="1283" width="9.33203125" style="140"/>
    <col min="1284" max="1284" width="58.5" style="140" customWidth="1"/>
    <col min="1285" max="1287" width="18.33203125" style="140" customWidth="1"/>
    <col min="1288" max="1288" width="25.83203125" style="140" customWidth="1"/>
    <col min="1289" max="1539" width="9.33203125" style="140"/>
    <col min="1540" max="1540" width="58.5" style="140" customWidth="1"/>
    <col min="1541" max="1543" width="18.33203125" style="140" customWidth="1"/>
    <col min="1544" max="1544" width="25.83203125" style="140" customWidth="1"/>
    <col min="1545" max="1795" width="9.33203125" style="140"/>
    <col min="1796" max="1796" width="58.5" style="140" customWidth="1"/>
    <col min="1797" max="1799" width="18.33203125" style="140" customWidth="1"/>
    <col min="1800" max="1800" width="25.83203125" style="140" customWidth="1"/>
    <col min="1801" max="2051" width="9.33203125" style="140"/>
    <col min="2052" max="2052" width="58.5" style="140" customWidth="1"/>
    <col min="2053" max="2055" width="18.33203125" style="140" customWidth="1"/>
    <col min="2056" max="2056" width="25.83203125" style="140" customWidth="1"/>
    <col min="2057" max="2307" width="9.33203125" style="140"/>
    <col min="2308" max="2308" width="58.5" style="140" customWidth="1"/>
    <col min="2309" max="2311" width="18.33203125" style="140" customWidth="1"/>
    <col min="2312" max="2312" width="25.83203125" style="140" customWidth="1"/>
    <col min="2313" max="2563" width="9.33203125" style="140"/>
    <col min="2564" max="2564" width="58.5" style="140" customWidth="1"/>
    <col min="2565" max="2567" width="18.33203125" style="140" customWidth="1"/>
    <col min="2568" max="2568" width="25.83203125" style="140" customWidth="1"/>
    <col min="2569" max="2819" width="9.33203125" style="140"/>
    <col min="2820" max="2820" width="58.5" style="140" customWidth="1"/>
    <col min="2821" max="2823" width="18.33203125" style="140" customWidth="1"/>
    <col min="2824" max="2824" width="25.83203125" style="140" customWidth="1"/>
    <col min="2825" max="3075" width="9.33203125" style="140"/>
    <col min="3076" max="3076" width="58.5" style="140" customWidth="1"/>
    <col min="3077" max="3079" width="18.33203125" style="140" customWidth="1"/>
    <col min="3080" max="3080" width="25.83203125" style="140" customWidth="1"/>
    <col min="3081" max="3331" width="9.33203125" style="140"/>
    <col min="3332" max="3332" width="58.5" style="140" customWidth="1"/>
    <col min="3333" max="3335" width="18.33203125" style="140" customWidth="1"/>
    <col min="3336" max="3336" width="25.83203125" style="140" customWidth="1"/>
    <col min="3337" max="3587" width="9.33203125" style="140"/>
    <col min="3588" max="3588" width="58.5" style="140" customWidth="1"/>
    <col min="3589" max="3591" width="18.33203125" style="140" customWidth="1"/>
    <col min="3592" max="3592" width="25.83203125" style="140" customWidth="1"/>
    <col min="3593" max="3843" width="9.33203125" style="140"/>
    <col min="3844" max="3844" width="58.5" style="140" customWidth="1"/>
    <col min="3845" max="3847" width="18.33203125" style="140" customWidth="1"/>
    <col min="3848" max="3848" width="25.83203125" style="140" customWidth="1"/>
    <col min="3849" max="4099" width="9.33203125" style="140"/>
    <col min="4100" max="4100" width="58.5" style="140" customWidth="1"/>
    <col min="4101" max="4103" width="18.33203125" style="140" customWidth="1"/>
    <col min="4104" max="4104" width="25.83203125" style="140" customWidth="1"/>
    <col min="4105" max="4355" width="9.33203125" style="140"/>
    <col min="4356" max="4356" width="58.5" style="140" customWidth="1"/>
    <col min="4357" max="4359" width="18.33203125" style="140" customWidth="1"/>
    <col min="4360" max="4360" width="25.83203125" style="140" customWidth="1"/>
    <col min="4361" max="4611" width="9.33203125" style="140"/>
    <col min="4612" max="4612" width="58.5" style="140" customWidth="1"/>
    <col min="4613" max="4615" width="18.33203125" style="140" customWidth="1"/>
    <col min="4616" max="4616" width="25.83203125" style="140" customWidth="1"/>
    <col min="4617" max="4867" width="9.33203125" style="140"/>
    <col min="4868" max="4868" width="58.5" style="140" customWidth="1"/>
    <col min="4869" max="4871" width="18.33203125" style="140" customWidth="1"/>
    <col min="4872" max="4872" width="25.83203125" style="140" customWidth="1"/>
    <col min="4873" max="5123" width="9.33203125" style="140"/>
    <col min="5124" max="5124" width="58.5" style="140" customWidth="1"/>
    <col min="5125" max="5127" width="18.33203125" style="140" customWidth="1"/>
    <col min="5128" max="5128" width="25.83203125" style="140" customWidth="1"/>
    <col min="5129" max="5379" width="9.33203125" style="140"/>
    <col min="5380" max="5380" width="58.5" style="140" customWidth="1"/>
    <col min="5381" max="5383" width="18.33203125" style="140" customWidth="1"/>
    <col min="5384" max="5384" width="25.83203125" style="140" customWidth="1"/>
    <col min="5385" max="5635" width="9.33203125" style="140"/>
    <col min="5636" max="5636" width="58.5" style="140" customWidth="1"/>
    <col min="5637" max="5639" width="18.33203125" style="140" customWidth="1"/>
    <col min="5640" max="5640" width="25.83203125" style="140" customWidth="1"/>
    <col min="5641" max="5891" width="9.33203125" style="140"/>
    <col min="5892" max="5892" width="58.5" style="140" customWidth="1"/>
    <col min="5893" max="5895" width="18.33203125" style="140" customWidth="1"/>
    <col min="5896" max="5896" width="25.83203125" style="140" customWidth="1"/>
    <col min="5897" max="6147" width="9.33203125" style="140"/>
    <col min="6148" max="6148" width="58.5" style="140" customWidth="1"/>
    <col min="6149" max="6151" width="18.33203125" style="140" customWidth="1"/>
    <col min="6152" max="6152" width="25.83203125" style="140" customWidth="1"/>
    <col min="6153" max="6403" width="9.33203125" style="140"/>
    <col min="6404" max="6404" width="58.5" style="140" customWidth="1"/>
    <col min="6405" max="6407" width="18.33203125" style="140" customWidth="1"/>
    <col min="6408" max="6408" width="25.83203125" style="140" customWidth="1"/>
    <col min="6409" max="6659" width="9.33203125" style="140"/>
    <col min="6660" max="6660" width="58.5" style="140" customWidth="1"/>
    <col min="6661" max="6663" width="18.33203125" style="140" customWidth="1"/>
    <col min="6664" max="6664" width="25.83203125" style="140" customWidth="1"/>
    <col min="6665" max="6915" width="9.33203125" style="140"/>
    <col min="6916" max="6916" width="58.5" style="140" customWidth="1"/>
    <col min="6917" max="6919" width="18.33203125" style="140" customWidth="1"/>
    <col min="6920" max="6920" width="25.83203125" style="140" customWidth="1"/>
    <col min="6921" max="7171" width="9.33203125" style="140"/>
    <col min="7172" max="7172" width="58.5" style="140" customWidth="1"/>
    <col min="7173" max="7175" width="18.33203125" style="140" customWidth="1"/>
    <col min="7176" max="7176" width="25.83203125" style="140" customWidth="1"/>
    <col min="7177" max="7427" width="9.33203125" style="140"/>
    <col min="7428" max="7428" width="58.5" style="140" customWidth="1"/>
    <col min="7429" max="7431" width="18.33203125" style="140" customWidth="1"/>
    <col min="7432" max="7432" width="25.83203125" style="140" customWidth="1"/>
    <col min="7433" max="7683" width="9.33203125" style="140"/>
    <col min="7684" max="7684" width="58.5" style="140" customWidth="1"/>
    <col min="7685" max="7687" width="18.33203125" style="140" customWidth="1"/>
    <col min="7688" max="7688" width="25.83203125" style="140" customWidth="1"/>
    <col min="7689" max="7939" width="9.33203125" style="140"/>
    <col min="7940" max="7940" width="58.5" style="140" customWidth="1"/>
    <col min="7941" max="7943" width="18.33203125" style="140" customWidth="1"/>
    <col min="7944" max="7944" width="25.83203125" style="140" customWidth="1"/>
    <col min="7945" max="8195" width="9.33203125" style="140"/>
    <col min="8196" max="8196" width="58.5" style="140" customWidth="1"/>
    <col min="8197" max="8199" width="18.33203125" style="140" customWidth="1"/>
    <col min="8200" max="8200" width="25.83203125" style="140" customWidth="1"/>
    <col min="8201" max="8451" width="9.33203125" style="140"/>
    <col min="8452" max="8452" width="58.5" style="140" customWidth="1"/>
    <col min="8453" max="8455" width="18.33203125" style="140" customWidth="1"/>
    <col min="8456" max="8456" width="25.83203125" style="140" customWidth="1"/>
    <col min="8457" max="8707" width="9.33203125" style="140"/>
    <col min="8708" max="8708" width="58.5" style="140" customWidth="1"/>
    <col min="8709" max="8711" width="18.33203125" style="140" customWidth="1"/>
    <col min="8712" max="8712" width="25.83203125" style="140" customWidth="1"/>
    <col min="8713" max="8963" width="9.33203125" style="140"/>
    <col min="8964" max="8964" width="58.5" style="140" customWidth="1"/>
    <col min="8965" max="8967" width="18.33203125" style="140" customWidth="1"/>
    <col min="8968" max="8968" width="25.83203125" style="140" customWidth="1"/>
    <col min="8969" max="9219" width="9.33203125" style="140"/>
    <col min="9220" max="9220" width="58.5" style="140" customWidth="1"/>
    <col min="9221" max="9223" width="18.33203125" style="140" customWidth="1"/>
    <col min="9224" max="9224" width="25.83203125" style="140" customWidth="1"/>
    <col min="9225" max="9475" width="9.33203125" style="140"/>
    <col min="9476" max="9476" width="58.5" style="140" customWidth="1"/>
    <col min="9477" max="9479" width="18.33203125" style="140" customWidth="1"/>
    <col min="9480" max="9480" width="25.83203125" style="140" customWidth="1"/>
    <col min="9481" max="9731" width="9.33203125" style="140"/>
    <col min="9732" max="9732" width="58.5" style="140" customWidth="1"/>
    <col min="9733" max="9735" width="18.33203125" style="140" customWidth="1"/>
    <col min="9736" max="9736" width="25.83203125" style="140" customWidth="1"/>
    <col min="9737" max="9987" width="9.33203125" style="140"/>
    <col min="9988" max="9988" width="58.5" style="140" customWidth="1"/>
    <col min="9989" max="9991" width="18.33203125" style="140" customWidth="1"/>
    <col min="9992" max="9992" width="25.83203125" style="140" customWidth="1"/>
    <col min="9993" max="10243" width="9.33203125" style="140"/>
    <col min="10244" max="10244" width="58.5" style="140" customWidth="1"/>
    <col min="10245" max="10247" width="18.33203125" style="140" customWidth="1"/>
    <col min="10248" max="10248" width="25.83203125" style="140" customWidth="1"/>
    <col min="10249" max="10499" width="9.33203125" style="140"/>
    <col min="10500" max="10500" width="58.5" style="140" customWidth="1"/>
    <col min="10501" max="10503" width="18.33203125" style="140" customWidth="1"/>
    <col min="10504" max="10504" width="25.83203125" style="140" customWidth="1"/>
    <col min="10505" max="10755" width="9.33203125" style="140"/>
    <col min="10756" max="10756" width="58.5" style="140" customWidth="1"/>
    <col min="10757" max="10759" width="18.33203125" style="140" customWidth="1"/>
    <col min="10760" max="10760" width="25.83203125" style="140" customWidth="1"/>
    <col min="10761" max="11011" width="9.33203125" style="140"/>
    <col min="11012" max="11012" width="58.5" style="140" customWidth="1"/>
    <col min="11013" max="11015" width="18.33203125" style="140" customWidth="1"/>
    <col min="11016" max="11016" width="25.83203125" style="140" customWidth="1"/>
    <col min="11017" max="11267" width="9.33203125" style="140"/>
    <col min="11268" max="11268" width="58.5" style="140" customWidth="1"/>
    <col min="11269" max="11271" width="18.33203125" style="140" customWidth="1"/>
    <col min="11272" max="11272" width="25.83203125" style="140" customWidth="1"/>
    <col min="11273" max="11523" width="9.33203125" style="140"/>
    <col min="11524" max="11524" width="58.5" style="140" customWidth="1"/>
    <col min="11525" max="11527" width="18.33203125" style="140" customWidth="1"/>
    <col min="11528" max="11528" width="25.83203125" style="140" customWidth="1"/>
    <col min="11529" max="11779" width="9.33203125" style="140"/>
    <col min="11780" max="11780" width="58.5" style="140" customWidth="1"/>
    <col min="11781" max="11783" width="18.33203125" style="140" customWidth="1"/>
    <col min="11784" max="11784" width="25.83203125" style="140" customWidth="1"/>
    <col min="11785" max="12035" width="9.33203125" style="140"/>
    <col min="12036" max="12036" width="58.5" style="140" customWidth="1"/>
    <col min="12037" max="12039" width="18.33203125" style="140" customWidth="1"/>
    <col min="12040" max="12040" width="25.83203125" style="140" customWidth="1"/>
    <col min="12041" max="12291" width="9.33203125" style="140"/>
    <col min="12292" max="12292" width="58.5" style="140" customWidth="1"/>
    <col min="12293" max="12295" width="18.33203125" style="140" customWidth="1"/>
    <col min="12296" max="12296" width="25.83203125" style="140" customWidth="1"/>
    <col min="12297" max="12547" width="9.33203125" style="140"/>
    <col min="12548" max="12548" width="58.5" style="140" customWidth="1"/>
    <col min="12549" max="12551" width="18.33203125" style="140" customWidth="1"/>
    <col min="12552" max="12552" width="25.83203125" style="140" customWidth="1"/>
    <col min="12553" max="12803" width="9.33203125" style="140"/>
    <col min="12804" max="12804" width="58.5" style="140" customWidth="1"/>
    <col min="12805" max="12807" width="18.33203125" style="140" customWidth="1"/>
    <col min="12808" max="12808" width="25.83203125" style="140" customWidth="1"/>
    <col min="12809" max="13059" width="9.33203125" style="140"/>
    <col min="13060" max="13060" width="58.5" style="140" customWidth="1"/>
    <col min="13061" max="13063" width="18.33203125" style="140" customWidth="1"/>
    <col min="13064" max="13064" width="25.83203125" style="140" customWidth="1"/>
    <col min="13065" max="13315" width="9.33203125" style="140"/>
    <col min="13316" max="13316" width="58.5" style="140" customWidth="1"/>
    <col min="13317" max="13319" width="18.33203125" style="140" customWidth="1"/>
    <col min="13320" max="13320" width="25.83203125" style="140" customWidth="1"/>
    <col min="13321" max="13571" width="9.33203125" style="140"/>
    <col min="13572" max="13572" width="58.5" style="140" customWidth="1"/>
    <col min="13573" max="13575" width="18.33203125" style="140" customWidth="1"/>
    <col min="13576" max="13576" width="25.83203125" style="140" customWidth="1"/>
    <col min="13577" max="13827" width="9.33203125" style="140"/>
    <col min="13828" max="13828" width="58.5" style="140" customWidth="1"/>
    <col min="13829" max="13831" width="18.33203125" style="140" customWidth="1"/>
    <col min="13832" max="13832" width="25.83203125" style="140" customWidth="1"/>
    <col min="13833" max="14083" width="9.33203125" style="140"/>
    <col min="14084" max="14084" width="58.5" style="140" customWidth="1"/>
    <col min="14085" max="14087" width="18.33203125" style="140" customWidth="1"/>
    <col min="14088" max="14088" width="25.83203125" style="140" customWidth="1"/>
    <col min="14089" max="14339" width="9.33203125" style="140"/>
    <col min="14340" max="14340" width="58.5" style="140" customWidth="1"/>
    <col min="14341" max="14343" width="18.33203125" style="140" customWidth="1"/>
    <col min="14344" max="14344" width="25.83203125" style="140" customWidth="1"/>
    <col min="14345" max="14595" width="9.33203125" style="140"/>
    <col min="14596" max="14596" width="58.5" style="140" customWidth="1"/>
    <col min="14597" max="14599" width="18.33203125" style="140" customWidth="1"/>
    <col min="14600" max="14600" width="25.83203125" style="140" customWidth="1"/>
    <col min="14601" max="14851" width="9.33203125" style="140"/>
    <col min="14852" max="14852" width="58.5" style="140" customWidth="1"/>
    <col min="14853" max="14855" width="18.33203125" style="140" customWidth="1"/>
    <col min="14856" max="14856" width="25.83203125" style="140" customWidth="1"/>
    <col min="14857" max="15107" width="9.33203125" style="140"/>
    <col min="15108" max="15108" width="58.5" style="140" customWidth="1"/>
    <col min="15109" max="15111" width="18.33203125" style="140" customWidth="1"/>
    <col min="15112" max="15112" width="25.83203125" style="140" customWidth="1"/>
    <col min="15113" max="15363" width="9.33203125" style="140"/>
    <col min="15364" max="15364" width="58.5" style="140" customWidth="1"/>
    <col min="15365" max="15367" width="18.33203125" style="140" customWidth="1"/>
    <col min="15368" max="15368" width="25.83203125" style="140" customWidth="1"/>
    <col min="15369" max="15619" width="9.33203125" style="140"/>
    <col min="15620" max="15620" width="58.5" style="140" customWidth="1"/>
    <col min="15621" max="15623" width="18.33203125" style="140" customWidth="1"/>
    <col min="15624" max="15624" width="25.83203125" style="140" customWidth="1"/>
    <col min="15625" max="15875" width="9.33203125" style="140"/>
    <col min="15876" max="15876" width="58.5" style="140" customWidth="1"/>
    <col min="15877" max="15879" width="18.33203125" style="140" customWidth="1"/>
    <col min="15880" max="15880" width="25.83203125" style="140" customWidth="1"/>
    <col min="15881" max="16131" width="9.33203125" style="140"/>
    <col min="16132" max="16132" width="58.5" style="140" customWidth="1"/>
    <col min="16133" max="16135" width="18.33203125" style="140" customWidth="1"/>
    <col min="16136" max="16136" width="25.83203125" style="140" customWidth="1"/>
    <col min="16137" max="16384" width="9.33203125" style="140"/>
  </cols>
  <sheetData>
    <row r="1" spans="2:24" ht="15.75" x14ac:dyDescent="0.25">
      <c r="B1" s="332" t="s">
        <v>256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</row>
    <row r="2" spans="2:24" ht="15.75" x14ac:dyDescent="0.25">
      <c r="B2" s="141" t="s">
        <v>257</v>
      </c>
    </row>
    <row r="3" spans="2:24" ht="15.75" x14ac:dyDescent="0.25"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</row>
    <row r="4" spans="2:24" ht="18.75" customHeight="1" x14ac:dyDescent="0.25">
      <c r="B4" s="333" t="s">
        <v>258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</row>
    <row r="5" spans="2:24" ht="9.75" customHeight="1" thickBot="1" x14ac:dyDescent="0.25">
      <c r="B5" s="142"/>
      <c r="C5" s="142"/>
      <c r="D5" s="142"/>
      <c r="E5" s="142"/>
    </row>
    <row r="6" spans="2:24" x14ac:dyDescent="0.2">
      <c r="B6" s="143"/>
      <c r="C6" s="334" t="s">
        <v>260</v>
      </c>
      <c r="D6" s="335"/>
      <c r="E6" s="335"/>
      <c r="F6" s="336"/>
      <c r="G6" s="144" t="s">
        <v>259</v>
      </c>
      <c r="H6" s="145"/>
      <c r="I6" s="145"/>
      <c r="J6" s="146"/>
      <c r="K6" s="144"/>
      <c r="L6" s="145"/>
      <c r="M6" s="146"/>
      <c r="N6" s="335" t="s">
        <v>318</v>
      </c>
      <c r="O6" s="335"/>
      <c r="P6" s="335"/>
      <c r="Q6" s="336"/>
      <c r="R6" s="144" t="s">
        <v>259</v>
      </c>
      <c r="S6" s="145"/>
      <c r="T6" s="145"/>
      <c r="U6" s="146"/>
      <c r="V6" s="144"/>
      <c r="W6" s="145"/>
      <c r="X6" s="146"/>
    </row>
    <row r="7" spans="2:24" ht="21.75" customHeight="1" x14ac:dyDescent="0.2">
      <c r="B7" s="147"/>
      <c r="C7" s="337"/>
      <c r="D7" s="338"/>
      <c r="E7" s="338"/>
      <c r="F7" s="339"/>
      <c r="G7" s="326" t="s">
        <v>261</v>
      </c>
      <c r="H7" s="327"/>
      <c r="I7" s="327"/>
      <c r="J7" s="328"/>
      <c r="K7" s="326" t="s">
        <v>262</v>
      </c>
      <c r="L7" s="327"/>
      <c r="M7" s="328"/>
      <c r="N7" s="338"/>
      <c r="O7" s="338"/>
      <c r="P7" s="338"/>
      <c r="Q7" s="339"/>
      <c r="R7" s="343" t="s">
        <v>261</v>
      </c>
      <c r="S7" s="344"/>
      <c r="T7" s="344"/>
      <c r="U7" s="345"/>
      <c r="V7" s="326" t="s">
        <v>262</v>
      </c>
      <c r="W7" s="327"/>
      <c r="X7" s="328"/>
    </row>
    <row r="8" spans="2:24" ht="25.5" customHeight="1" thickBot="1" x14ac:dyDescent="0.25">
      <c r="B8" s="147"/>
      <c r="C8" s="340"/>
      <c r="D8" s="341"/>
      <c r="E8" s="341"/>
      <c r="F8" s="342"/>
      <c r="G8" s="329"/>
      <c r="H8" s="330"/>
      <c r="I8" s="330"/>
      <c r="J8" s="331"/>
      <c r="K8" s="329"/>
      <c r="L8" s="330"/>
      <c r="M8" s="331"/>
      <c r="N8" s="341"/>
      <c r="O8" s="341"/>
      <c r="P8" s="341"/>
      <c r="Q8" s="342"/>
      <c r="R8" s="329"/>
      <c r="S8" s="330"/>
      <c r="T8" s="330"/>
      <c r="U8" s="331"/>
      <c r="V8" s="329"/>
      <c r="W8" s="330"/>
      <c r="X8" s="331"/>
    </row>
    <row r="9" spans="2:24" ht="56.25" customHeight="1" x14ac:dyDescent="0.2">
      <c r="B9" s="148"/>
      <c r="C9" s="149" t="s">
        <v>263</v>
      </c>
      <c r="D9" s="150" t="s">
        <v>264</v>
      </c>
      <c r="E9" s="150" t="s">
        <v>265</v>
      </c>
      <c r="F9" s="372" t="s">
        <v>266</v>
      </c>
      <c r="G9" s="149" t="s">
        <v>263</v>
      </c>
      <c r="H9" s="152" t="s">
        <v>264</v>
      </c>
      <c r="I9" s="150" t="s">
        <v>265</v>
      </c>
      <c r="J9" s="372" t="s">
        <v>266</v>
      </c>
      <c r="K9" s="149" t="s">
        <v>263</v>
      </c>
      <c r="L9" s="152" t="s">
        <v>264</v>
      </c>
      <c r="M9" s="151" t="s">
        <v>265</v>
      </c>
      <c r="N9" s="153" t="s">
        <v>263</v>
      </c>
      <c r="O9" s="152" t="s">
        <v>264</v>
      </c>
      <c r="P9" s="150" t="s">
        <v>265</v>
      </c>
      <c r="Q9" s="372" t="s">
        <v>266</v>
      </c>
      <c r="R9" s="149" t="s">
        <v>263</v>
      </c>
      <c r="S9" s="152" t="s">
        <v>264</v>
      </c>
      <c r="T9" s="150" t="s">
        <v>265</v>
      </c>
      <c r="U9" s="372" t="s">
        <v>266</v>
      </c>
      <c r="V9" s="149" t="s">
        <v>263</v>
      </c>
      <c r="W9" s="152" t="s">
        <v>264</v>
      </c>
      <c r="X9" s="151" t="s">
        <v>265</v>
      </c>
    </row>
    <row r="10" spans="2:24" ht="17.25" customHeight="1" x14ac:dyDescent="0.2">
      <c r="B10" s="148"/>
      <c r="C10" s="154" t="s">
        <v>267</v>
      </c>
      <c r="D10" s="155" t="s">
        <v>267</v>
      </c>
      <c r="E10" s="156" t="s">
        <v>267</v>
      </c>
      <c r="F10" s="373"/>
      <c r="G10" s="154" t="s">
        <v>267</v>
      </c>
      <c r="H10" s="155" t="s">
        <v>267</v>
      </c>
      <c r="I10" s="156" t="s">
        <v>267</v>
      </c>
      <c r="J10" s="373"/>
      <c r="K10" s="154" t="s">
        <v>267</v>
      </c>
      <c r="L10" s="155" t="s">
        <v>267</v>
      </c>
      <c r="M10" s="157" t="s">
        <v>267</v>
      </c>
      <c r="N10" s="155" t="s">
        <v>267</v>
      </c>
      <c r="O10" s="155" t="s">
        <v>267</v>
      </c>
      <c r="P10" s="156" t="s">
        <v>267</v>
      </c>
      <c r="Q10" s="373"/>
      <c r="R10" s="154" t="s">
        <v>267</v>
      </c>
      <c r="S10" s="155" t="s">
        <v>267</v>
      </c>
      <c r="T10" s="156" t="s">
        <v>267</v>
      </c>
      <c r="U10" s="373"/>
      <c r="V10" s="159" t="s">
        <v>267</v>
      </c>
      <c r="W10" s="160" t="s">
        <v>267</v>
      </c>
      <c r="X10" s="158" t="s">
        <v>267</v>
      </c>
    </row>
    <row r="11" spans="2:24" ht="28.5" customHeight="1" thickBot="1" x14ac:dyDescent="0.25">
      <c r="B11" s="147"/>
      <c r="C11" s="161" t="s">
        <v>268</v>
      </c>
      <c r="D11" s="162" t="s">
        <v>269</v>
      </c>
      <c r="E11" s="163" t="s">
        <v>270</v>
      </c>
      <c r="F11" s="164"/>
      <c r="G11" s="161" t="s">
        <v>268</v>
      </c>
      <c r="H11" s="162" t="s">
        <v>269</v>
      </c>
      <c r="I11" s="163" t="s">
        <v>270</v>
      </c>
      <c r="J11" s="164"/>
      <c r="K11" s="161" t="s">
        <v>268</v>
      </c>
      <c r="L11" s="162" t="s">
        <v>269</v>
      </c>
      <c r="M11" s="165" t="s">
        <v>270</v>
      </c>
      <c r="N11" s="162" t="s">
        <v>268</v>
      </c>
      <c r="O11" s="162" t="s">
        <v>269</v>
      </c>
      <c r="P11" s="163" t="s">
        <v>270</v>
      </c>
      <c r="Q11" s="164"/>
      <c r="R11" s="161" t="s">
        <v>268</v>
      </c>
      <c r="S11" s="162" t="s">
        <v>269</v>
      </c>
      <c r="T11" s="163" t="s">
        <v>270</v>
      </c>
      <c r="U11" s="164"/>
      <c r="V11" s="161" t="s">
        <v>268</v>
      </c>
      <c r="W11" s="162" t="s">
        <v>269</v>
      </c>
      <c r="X11" s="165" t="s">
        <v>270</v>
      </c>
    </row>
    <row r="12" spans="2:24" ht="13.5" thickBot="1" x14ac:dyDescent="0.25">
      <c r="B12" s="166" t="s">
        <v>271</v>
      </c>
      <c r="C12" s="167" t="s">
        <v>272</v>
      </c>
      <c r="D12" s="168">
        <v>2</v>
      </c>
      <c r="E12" s="169">
        <v>3</v>
      </c>
      <c r="F12" s="170">
        <v>4</v>
      </c>
      <c r="G12" s="167" t="s">
        <v>273</v>
      </c>
      <c r="H12" s="168">
        <v>6</v>
      </c>
      <c r="I12" s="169">
        <v>7</v>
      </c>
      <c r="J12" s="170">
        <v>8</v>
      </c>
      <c r="K12" s="167" t="s">
        <v>274</v>
      </c>
      <c r="L12" s="168">
        <v>10</v>
      </c>
      <c r="M12" s="170">
        <v>11</v>
      </c>
      <c r="N12" s="168" t="s">
        <v>275</v>
      </c>
      <c r="O12" s="168">
        <v>13</v>
      </c>
      <c r="P12" s="169">
        <v>14</v>
      </c>
      <c r="Q12" s="170">
        <v>15</v>
      </c>
      <c r="R12" s="167" t="s">
        <v>276</v>
      </c>
      <c r="S12" s="168">
        <v>17</v>
      </c>
      <c r="T12" s="169">
        <v>18</v>
      </c>
      <c r="U12" s="170">
        <v>19</v>
      </c>
      <c r="V12" s="167" t="s">
        <v>277</v>
      </c>
      <c r="W12" s="168">
        <v>21</v>
      </c>
      <c r="X12" s="170">
        <v>22</v>
      </c>
    </row>
    <row r="13" spans="2:24" ht="25.5" customHeight="1" x14ac:dyDescent="0.2">
      <c r="B13" s="171" t="s">
        <v>278</v>
      </c>
      <c r="C13" s="172">
        <f>E13+D13</f>
        <v>724088000</v>
      </c>
      <c r="D13" s="237">
        <f>D15+D14</f>
        <v>17170000</v>
      </c>
      <c r="E13" s="237">
        <f>E15+E14</f>
        <v>706918000</v>
      </c>
      <c r="F13" s="238">
        <v>1345</v>
      </c>
      <c r="G13" s="173">
        <f>G14+G15</f>
        <v>3843690</v>
      </c>
      <c r="H13" s="174">
        <f>H14+H15</f>
        <v>3843690</v>
      </c>
      <c r="I13" s="174">
        <f>I14+I15</f>
        <v>0</v>
      </c>
      <c r="J13" s="175"/>
      <c r="K13" s="173">
        <f t="shared" ref="K13:P13" si="0">K14+K15</f>
        <v>3768310</v>
      </c>
      <c r="L13" s="174">
        <f t="shared" si="0"/>
        <v>3768310</v>
      </c>
      <c r="M13" s="176">
        <f t="shared" si="0"/>
        <v>0</v>
      </c>
      <c r="N13" s="177">
        <f t="shared" si="0"/>
        <v>774072000</v>
      </c>
      <c r="O13" s="178">
        <f t="shared" si="0"/>
        <v>17370000</v>
      </c>
      <c r="P13" s="178">
        <f t="shared" si="0"/>
        <v>756702000</v>
      </c>
      <c r="Q13" s="238">
        <v>1345</v>
      </c>
      <c r="R13" s="173">
        <f>R14+R15</f>
        <v>3843690</v>
      </c>
      <c r="S13" s="174">
        <f>S14+S15</f>
        <v>3843690</v>
      </c>
      <c r="T13" s="174">
        <f>T14+T15</f>
        <v>0</v>
      </c>
      <c r="U13" s="175"/>
      <c r="V13" s="173">
        <f>V14+V15</f>
        <v>3768310</v>
      </c>
      <c r="W13" s="174">
        <f>W14+W15</f>
        <v>3768310</v>
      </c>
      <c r="X13" s="176">
        <f>X14+X15</f>
        <v>0</v>
      </c>
    </row>
    <row r="14" spans="2:24" ht="40.5" customHeight="1" x14ac:dyDescent="0.2">
      <c r="B14" s="179" t="s">
        <v>279</v>
      </c>
      <c r="C14" s="180">
        <f>E14+D14</f>
        <v>93428000</v>
      </c>
      <c r="D14" s="239">
        <v>17170000</v>
      </c>
      <c r="E14" s="239">
        <v>76258000</v>
      </c>
      <c r="F14" s="240">
        <v>149</v>
      </c>
      <c r="G14" s="181">
        <f>H14+I14</f>
        <v>3843690</v>
      </c>
      <c r="H14" s="182">
        <v>3843690</v>
      </c>
      <c r="I14" s="182">
        <v>0</v>
      </c>
      <c r="J14" s="183"/>
      <c r="K14" s="184">
        <f>L14+M14</f>
        <v>3768310</v>
      </c>
      <c r="L14" s="241">
        <v>3768310</v>
      </c>
      <c r="M14" s="185">
        <v>0</v>
      </c>
      <c r="N14" s="186">
        <f>O14+P14</f>
        <v>99143000</v>
      </c>
      <c r="O14" s="239">
        <v>17370000</v>
      </c>
      <c r="P14" s="239">
        <v>81773000</v>
      </c>
      <c r="Q14" s="240">
        <v>149</v>
      </c>
      <c r="R14" s="184">
        <f>S14+T14</f>
        <v>3843690</v>
      </c>
      <c r="S14" s="241">
        <v>3843690</v>
      </c>
      <c r="T14" s="182">
        <v>0</v>
      </c>
      <c r="U14" s="183"/>
      <c r="V14" s="184">
        <f>W14+X14</f>
        <v>3768310</v>
      </c>
      <c r="W14" s="241">
        <v>3768310</v>
      </c>
      <c r="X14" s="185">
        <v>0</v>
      </c>
    </row>
    <row r="15" spans="2:24" ht="36" customHeight="1" thickBot="1" x14ac:dyDescent="0.25">
      <c r="B15" s="187" t="s">
        <v>280</v>
      </c>
      <c r="C15" s="188">
        <f>E15+D15</f>
        <v>630660000</v>
      </c>
      <c r="D15" s="242">
        <v>0</v>
      </c>
      <c r="E15" s="242">
        <v>630660000</v>
      </c>
      <c r="F15" s="243">
        <v>1196</v>
      </c>
      <c r="G15" s="189">
        <f>H15+I15</f>
        <v>0</v>
      </c>
      <c r="H15" s="190">
        <v>0</v>
      </c>
      <c r="I15" s="190">
        <v>0</v>
      </c>
      <c r="J15" s="191"/>
      <c r="K15" s="189">
        <f>L15+M15</f>
        <v>0</v>
      </c>
      <c r="L15" s="190">
        <v>0</v>
      </c>
      <c r="M15" s="192">
        <v>0</v>
      </c>
      <c r="N15" s="193">
        <f>O15+P15</f>
        <v>674929000</v>
      </c>
      <c r="O15" s="244">
        <v>0</v>
      </c>
      <c r="P15" s="244">
        <v>674929000</v>
      </c>
      <c r="Q15" s="243">
        <v>1196</v>
      </c>
      <c r="R15" s="189">
        <f>S15+T15</f>
        <v>0</v>
      </c>
      <c r="S15" s="190">
        <v>0</v>
      </c>
      <c r="T15" s="190">
        <v>0</v>
      </c>
      <c r="U15" s="191"/>
      <c r="V15" s="189">
        <f>W15+X15</f>
        <v>0</v>
      </c>
      <c r="W15" s="190">
        <v>0</v>
      </c>
      <c r="X15" s="192">
        <v>0</v>
      </c>
    </row>
    <row r="16" spans="2:24" ht="7.5" customHeight="1" x14ac:dyDescent="0.2"/>
    <row r="17" spans="2:21" ht="6.75" customHeight="1" x14ac:dyDescent="0.2"/>
    <row r="18" spans="2:21" x14ac:dyDescent="0.2">
      <c r="B18" s="194" t="s">
        <v>281</v>
      </c>
    </row>
    <row r="19" spans="2:21" x14ac:dyDescent="0.2">
      <c r="B19" s="194" t="s">
        <v>282</v>
      </c>
    </row>
    <row r="20" spans="2:21" x14ac:dyDescent="0.2">
      <c r="B20" s="194" t="s">
        <v>283</v>
      </c>
      <c r="U20" s="195"/>
    </row>
    <row r="21" spans="2:21" x14ac:dyDescent="0.2">
      <c r="B21" s="194"/>
    </row>
  </sheetData>
  <mergeCells count="12">
    <mergeCell ref="F9:F10"/>
    <mergeCell ref="J9:J10"/>
    <mergeCell ref="Q9:Q10"/>
    <mergeCell ref="U9:U10"/>
    <mergeCell ref="V7:X8"/>
    <mergeCell ref="B1:U1"/>
    <mergeCell ref="B4:U4"/>
    <mergeCell ref="C6:F8"/>
    <mergeCell ref="N6:Q8"/>
    <mergeCell ref="G7:J8"/>
    <mergeCell ref="K7:M8"/>
    <mergeCell ref="R7:U8"/>
  </mergeCells>
  <printOptions horizontalCentered="1" verticalCentered="1"/>
  <pageMargins left="0.19685039370078741" right="0" top="0.98425196850393704" bottom="0.98425196850393704" header="0.51181102362204722" footer="0.51181102362204722"/>
  <pageSetup paperSize="9" scale="44" fitToHeight="0" orientation="landscape" r:id="rId1"/>
  <headerFooter alignWithMargins="0"/>
  <colBreaks count="1" manualBreakCount="1">
    <brk id="13" max="1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showGridLines="0" zoomScaleNormal="100" workbookViewId="0">
      <selection activeCell="E24" sqref="E24"/>
    </sheetView>
  </sheetViews>
  <sheetFormatPr defaultColWidth="8.83203125" defaultRowHeight="12.75" x14ac:dyDescent="0.2"/>
  <cols>
    <col min="1" max="1" width="8.83203125" style="199"/>
    <col min="2" max="2" width="38" style="199" customWidth="1"/>
    <col min="3" max="3" width="18.1640625" style="199" customWidth="1"/>
    <col min="4" max="4" width="15.33203125" style="199" customWidth="1"/>
    <col min="5" max="5" width="15.5" style="199" customWidth="1"/>
    <col min="6" max="16384" width="8.83203125" style="199"/>
  </cols>
  <sheetData>
    <row r="1" spans="1:17" ht="15" x14ac:dyDescent="0.2">
      <c r="A1" s="196"/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8"/>
      <c r="N1" s="197"/>
      <c r="O1" s="197"/>
      <c r="P1" s="197"/>
      <c r="Q1" s="197"/>
    </row>
    <row r="2" spans="1:17" ht="15.75" x14ac:dyDescent="0.25">
      <c r="A2" s="363" t="s">
        <v>284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200"/>
      <c r="Q2" s="200"/>
    </row>
    <row r="3" spans="1:17" ht="15.6" customHeight="1" x14ac:dyDescent="0.2">
      <c r="A3" s="364" t="s">
        <v>285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197"/>
      <c r="Q3" s="197"/>
    </row>
    <row r="4" spans="1:17" ht="15" x14ac:dyDescent="0.2">
      <c r="A4" s="364"/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197"/>
      <c r="Q4" s="197"/>
    </row>
    <row r="5" spans="1:17" ht="24.75" customHeight="1" x14ac:dyDescent="0.2">
      <c r="A5" s="364"/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97"/>
      <c r="Q5" s="197"/>
    </row>
    <row r="6" spans="1:17" ht="15.75" x14ac:dyDescent="0.2">
      <c r="A6" s="201" t="s">
        <v>286</v>
      </c>
      <c r="B6" s="201"/>
      <c r="C6" s="201"/>
      <c r="D6" s="201"/>
      <c r="E6" s="201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</row>
    <row r="7" spans="1:17" ht="15.75" x14ac:dyDescent="0.2">
      <c r="A7" s="201" t="s">
        <v>287</v>
      </c>
      <c r="B7" s="201"/>
      <c r="C7" s="201"/>
      <c r="D7" s="201"/>
      <c r="E7" s="201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</row>
    <row r="8" spans="1:17" ht="16.5" thickBot="1" x14ac:dyDescent="0.25">
      <c r="A8" s="201"/>
      <c r="B8" s="201"/>
      <c r="C8" s="201"/>
      <c r="D8" s="201"/>
      <c r="E8" s="202"/>
      <c r="F8" s="203"/>
      <c r="G8" s="197"/>
      <c r="H8" s="197"/>
      <c r="I8" s="197"/>
      <c r="J8" s="197"/>
      <c r="K8" s="197"/>
      <c r="L8" s="197"/>
      <c r="N8" s="204"/>
      <c r="O8" s="205" t="s">
        <v>288</v>
      </c>
      <c r="P8" s="197"/>
      <c r="Q8" s="197"/>
    </row>
    <row r="9" spans="1:17" ht="16.5" thickBot="1" x14ac:dyDescent="0.25">
      <c r="A9" s="356" t="s">
        <v>289</v>
      </c>
      <c r="B9" s="356"/>
      <c r="C9" s="356" t="s">
        <v>290</v>
      </c>
      <c r="D9" s="356" t="s">
        <v>291</v>
      </c>
      <c r="E9" s="365" t="s">
        <v>292</v>
      </c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201"/>
      <c r="Q9" s="201"/>
    </row>
    <row r="10" spans="1:17" ht="16.5" thickBot="1" x14ac:dyDescent="0.25">
      <c r="A10" s="356"/>
      <c r="B10" s="356"/>
      <c r="C10" s="356"/>
      <c r="D10" s="356"/>
      <c r="E10" s="356" t="s">
        <v>313</v>
      </c>
      <c r="F10" s="356" t="s">
        <v>314</v>
      </c>
      <c r="G10" s="356"/>
      <c r="H10" s="367">
        <v>2021</v>
      </c>
      <c r="I10" s="368"/>
      <c r="J10" s="367">
        <v>2022</v>
      </c>
      <c r="K10" s="368"/>
      <c r="L10" s="365">
        <v>2023</v>
      </c>
      <c r="M10" s="365"/>
      <c r="N10" s="365" t="s">
        <v>293</v>
      </c>
      <c r="O10" s="365"/>
      <c r="P10" s="201"/>
      <c r="Q10" s="201"/>
    </row>
    <row r="11" spans="1:17" ht="32.450000000000003" customHeight="1" thickBot="1" x14ac:dyDescent="0.25">
      <c r="A11" s="356"/>
      <c r="B11" s="356"/>
      <c r="C11" s="356"/>
      <c r="D11" s="356"/>
      <c r="E11" s="366"/>
      <c r="F11" s="366"/>
      <c r="G11" s="366"/>
      <c r="H11" s="369"/>
      <c r="I11" s="370"/>
      <c r="J11" s="369"/>
      <c r="K11" s="370"/>
      <c r="L11" s="371"/>
      <c r="M11" s="371"/>
      <c r="N11" s="365"/>
      <c r="O11" s="365"/>
      <c r="P11" s="201"/>
      <c r="Q11" s="201"/>
    </row>
    <row r="12" spans="1:17" ht="38.450000000000003" customHeight="1" thickBot="1" x14ac:dyDescent="0.25">
      <c r="A12" s="361" t="s">
        <v>294</v>
      </c>
      <c r="B12" s="362"/>
      <c r="C12" s="206"/>
      <c r="D12" s="207" t="s">
        <v>295</v>
      </c>
      <c r="E12" s="207"/>
      <c r="F12" s="346"/>
      <c r="G12" s="347"/>
      <c r="H12" s="346"/>
      <c r="I12" s="347"/>
      <c r="J12" s="360"/>
      <c r="K12" s="347"/>
      <c r="L12" s="360"/>
      <c r="M12" s="360"/>
      <c r="N12" s="360"/>
      <c r="O12" s="360"/>
      <c r="P12" s="201"/>
      <c r="Q12" s="201"/>
    </row>
    <row r="13" spans="1:17" ht="36" customHeight="1" thickBot="1" x14ac:dyDescent="0.25">
      <c r="A13" s="361" t="s">
        <v>296</v>
      </c>
      <c r="B13" s="362"/>
      <c r="C13" s="206"/>
      <c r="D13" s="207" t="s">
        <v>295</v>
      </c>
      <c r="E13" s="207"/>
      <c r="F13" s="346"/>
      <c r="G13" s="347"/>
      <c r="H13" s="346"/>
      <c r="I13" s="347"/>
      <c r="J13" s="360"/>
      <c r="K13" s="347"/>
      <c r="L13" s="360"/>
      <c r="M13" s="360"/>
      <c r="N13" s="360"/>
      <c r="O13" s="360"/>
      <c r="P13" s="201"/>
      <c r="Q13" s="201"/>
    </row>
    <row r="14" spans="1:17" ht="37.15" customHeight="1" thickBot="1" x14ac:dyDescent="0.25">
      <c r="A14" s="361" t="s">
        <v>297</v>
      </c>
      <c r="B14" s="362"/>
      <c r="C14" s="208"/>
      <c r="D14" s="207" t="s">
        <v>295</v>
      </c>
      <c r="E14" s="207"/>
      <c r="F14" s="346"/>
      <c r="G14" s="347"/>
      <c r="H14" s="346"/>
      <c r="I14" s="347"/>
      <c r="J14" s="360"/>
      <c r="K14" s="347"/>
      <c r="L14" s="360"/>
      <c r="M14" s="360"/>
      <c r="N14" s="360"/>
      <c r="O14" s="360"/>
      <c r="P14" s="201"/>
      <c r="Q14" s="201"/>
    </row>
    <row r="15" spans="1:17" ht="63" customHeight="1" thickBot="1" x14ac:dyDescent="0.25">
      <c r="A15" s="350" t="s">
        <v>298</v>
      </c>
      <c r="B15" s="351"/>
      <c r="C15" s="208">
        <f>SUM(E15+F15+H15+J15+L15)</f>
        <v>6731360512.3999996</v>
      </c>
      <c r="D15" s="207" t="s">
        <v>299</v>
      </c>
      <c r="E15" s="245">
        <v>4556360512.3999996</v>
      </c>
      <c r="F15" s="352">
        <v>540000000</v>
      </c>
      <c r="G15" s="353"/>
      <c r="H15" s="354">
        <v>545000000</v>
      </c>
      <c r="I15" s="355"/>
      <c r="J15" s="354">
        <v>545000000</v>
      </c>
      <c r="K15" s="355"/>
      <c r="L15" s="354">
        <v>545000000</v>
      </c>
      <c r="M15" s="355"/>
      <c r="N15" s="209"/>
      <c r="O15" s="210"/>
      <c r="P15" s="201"/>
      <c r="Q15" s="201"/>
    </row>
    <row r="16" spans="1:17" ht="15.75" thickBot="1" x14ac:dyDescent="0.25">
      <c r="A16" s="356" t="s">
        <v>300</v>
      </c>
      <c r="B16" s="357"/>
      <c r="C16" s="211">
        <f>SUM(C15)</f>
        <v>6731360512.3999996</v>
      </c>
      <c r="D16" s="212"/>
      <c r="E16" s="213">
        <f>SUM(E15)</f>
        <v>4556360512.3999996</v>
      </c>
      <c r="F16" s="358">
        <f>SUM(F15)</f>
        <v>540000000</v>
      </c>
      <c r="G16" s="359"/>
      <c r="H16" s="358">
        <f>SUM(H15)</f>
        <v>545000000</v>
      </c>
      <c r="I16" s="359"/>
      <c r="J16" s="358">
        <f t="shared" ref="J16:L16" si="0">SUM(J15)</f>
        <v>545000000</v>
      </c>
      <c r="K16" s="359"/>
      <c r="L16" s="358">
        <f t="shared" si="0"/>
        <v>545000000</v>
      </c>
      <c r="M16" s="359"/>
      <c r="N16" s="348"/>
      <c r="O16" s="349"/>
      <c r="P16" s="197"/>
      <c r="Q16" s="197"/>
    </row>
    <row r="17" spans="1:17" ht="15.75" x14ac:dyDescent="0.2">
      <c r="A17" s="214"/>
      <c r="B17" s="214"/>
      <c r="C17" s="214"/>
      <c r="D17" s="214"/>
      <c r="E17" s="214"/>
      <c r="F17" s="197"/>
      <c r="G17" s="197"/>
      <c r="H17" s="197"/>
      <c r="I17" s="204"/>
      <c r="J17" s="204"/>
      <c r="K17" s="204"/>
      <c r="L17" s="204"/>
      <c r="M17" s="197"/>
      <c r="N17" s="197"/>
      <c r="O17" s="197"/>
      <c r="P17" s="197"/>
      <c r="Q17" s="197"/>
    </row>
    <row r="18" spans="1:17" ht="15" x14ac:dyDescent="0.2">
      <c r="A18" s="215" t="s">
        <v>281</v>
      </c>
      <c r="B18" s="216"/>
      <c r="C18" s="216"/>
      <c r="D18" s="216"/>
      <c r="E18" s="216"/>
      <c r="F18" s="197"/>
      <c r="G18" s="197"/>
      <c r="H18" s="197"/>
      <c r="I18" s="204"/>
      <c r="J18" s="204"/>
      <c r="K18" s="204"/>
      <c r="L18" s="204"/>
      <c r="M18" s="197"/>
      <c r="N18" s="197"/>
      <c r="O18" s="197"/>
      <c r="P18" s="197"/>
      <c r="Q18" s="197"/>
    </row>
    <row r="19" spans="1:17" ht="15" x14ac:dyDescent="0.2">
      <c r="A19" s="215" t="s">
        <v>301</v>
      </c>
      <c r="B19" s="216"/>
      <c r="C19" s="216"/>
      <c r="D19" s="216"/>
      <c r="E19" s="216"/>
      <c r="F19" s="197"/>
      <c r="G19" s="197"/>
      <c r="H19" s="197"/>
      <c r="I19" s="204"/>
      <c r="J19" s="204"/>
      <c r="K19" s="204"/>
      <c r="L19" s="204"/>
      <c r="M19" s="197"/>
      <c r="N19" s="197"/>
      <c r="O19" s="197"/>
      <c r="P19" s="197"/>
      <c r="Q19" s="197"/>
    </row>
    <row r="20" spans="1:17" ht="15" x14ac:dyDescent="0.2">
      <c r="A20" s="215" t="s">
        <v>302</v>
      </c>
      <c r="B20" s="215"/>
      <c r="C20" s="215"/>
      <c r="D20" s="215"/>
      <c r="E20" s="215"/>
      <c r="F20" s="197"/>
      <c r="G20" s="197"/>
      <c r="H20" s="197"/>
      <c r="I20" s="197"/>
      <c r="J20" s="217"/>
      <c r="K20" s="204"/>
      <c r="L20" s="204"/>
      <c r="M20" s="197"/>
      <c r="N20" s="197"/>
      <c r="O20" s="197"/>
      <c r="P20" s="197"/>
      <c r="Q20" s="197"/>
    </row>
    <row r="21" spans="1:17" ht="15" x14ac:dyDescent="0.2">
      <c r="A21" s="215" t="s">
        <v>303</v>
      </c>
      <c r="B21" s="215"/>
      <c r="C21" s="215"/>
      <c r="D21" s="215"/>
      <c r="E21" s="215"/>
      <c r="F21" s="197"/>
      <c r="G21" s="197"/>
      <c r="H21" s="197"/>
      <c r="I21" s="197"/>
      <c r="J21" s="217"/>
      <c r="K21" s="204"/>
      <c r="L21" s="204"/>
      <c r="M21" s="197"/>
      <c r="N21" s="197"/>
      <c r="O21" s="197"/>
      <c r="P21" s="197"/>
      <c r="Q21" s="197"/>
    </row>
    <row r="22" spans="1:17" ht="15" x14ac:dyDescent="0.2">
      <c r="A22" s="218" t="s">
        <v>304</v>
      </c>
      <c r="B22" s="218"/>
      <c r="C22" s="218"/>
      <c r="D22" s="218"/>
      <c r="E22" s="218"/>
      <c r="F22" s="197"/>
      <c r="G22" s="197"/>
      <c r="H22" s="197"/>
      <c r="I22" s="197"/>
      <c r="J22" s="219"/>
      <c r="K22" s="204"/>
      <c r="L22" s="204"/>
      <c r="M22" s="197"/>
      <c r="N22" s="197"/>
      <c r="O22" s="197"/>
      <c r="P22" s="197"/>
      <c r="Q22" s="197"/>
    </row>
    <row r="23" spans="1:17" ht="15" x14ac:dyDescent="0.2">
      <c r="A23" s="215" t="s">
        <v>305</v>
      </c>
      <c r="B23" s="218"/>
      <c r="C23" s="218"/>
      <c r="D23" s="218"/>
      <c r="E23" s="218"/>
      <c r="F23" s="197"/>
      <c r="G23" s="197"/>
      <c r="H23" s="197"/>
      <c r="I23" s="197"/>
      <c r="J23" s="217"/>
      <c r="K23" s="204"/>
      <c r="L23" s="204"/>
      <c r="M23" s="197"/>
      <c r="N23" s="197"/>
      <c r="O23" s="197"/>
      <c r="P23" s="197"/>
      <c r="Q23" s="197"/>
    </row>
    <row r="24" spans="1:17" ht="15" x14ac:dyDescent="0.2">
      <c r="A24" s="215" t="s">
        <v>306</v>
      </c>
      <c r="B24" s="218"/>
      <c r="C24" s="218"/>
      <c r="D24" s="218"/>
      <c r="E24" s="218"/>
      <c r="F24" s="197"/>
      <c r="G24" s="197"/>
      <c r="H24" s="197"/>
      <c r="I24" s="197"/>
      <c r="J24" s="219"/>
      <c r="K24" s="204"/>
      <c r="L24" s="204"/>
      <c r="M24" s="197"/>
      <c r="N24" s="197"/>
      <c r="O24" s="197"/>
      <c r="P24" s="197"/>
      <c r="Q24" s="197"/>
    </row>
    <row r="25" spans="1:17" ht="15" x14ac:dyDescent="0.2">
      <c r="A25" s="215" t="s">
        <v>307</v>
      </c>
      <c r="B25" s="218"/>
      <c r="C25" s="218"/>
      <c r="D25" s="218"/>
      <c r="E25" s="218"/>
      <c r="F25" s="197"/>
      <c r="G25" s="197"/>
      <c r="H25" s="197"/>
      <c r="I25" s="197"/>
      <c r="J25" s="217"/>
      <c r="K25" s="204"/>
      <c r="L25" s="204"/>
      <c r="M25" s="197"/>
      <c r="N25" s="197"/>
      <c r="O25" s="197"/>
      <c r="P25" s="197"/>
      <c r="Q25" s="197"/>
    </row>
    <row r="26" spans="1:17" ht="15" x14ac:dyDescent="0.2">
      <c r="A26" s="215" t="s">
        <v>308</v>
      </c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197"/>
      <c r="Q26" s="197"/>
    </row>
    <row r="27" spans="1:17" ht="15" x14ac:dyDescent="0.2">
      <c r="A27" s="215" t="s">
        <v>309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197"/>
      <c r="Q27" s="197"/>
    </row>
    <row r="28" spans="1:17" ht="15" hidden="1" x14ac:dyDescent="0.2">
      <c r="A28" s="215"/>
      <c r="B28" s="215"/>
      <c r="C28" s="215"/>
      <c r="D28" s="215"/>
      <c r="E28" s="215"/>
      <c r="F28" s="215"/>
      <c r="G28" s="215"/>
      <c r="H28" s="215"/>
      <c r="I28" s="215"/>
      <c r="J28" s="197"/>
      <c r="K28" s="204"/>
      <c r="L28" s="204"/>
      <c r="M28" s="197"/>
      <c r="N28" s="197"/>
      <c r="O28" s="197"/>
      <c r="P28" s="197"/>
      <c r="Q28" s="197"/>
    </row>
    <row r="29" spans="1:17" ht="15" hidden="1" x14ac:dyDescent="0.2">
      <c r="A29" s="215"/>
      <c r="B29" s="215"/>
      <c r="C29" s="215"/>
      <c r="D29" s="215"/>
      <c r="E29" s="215"/>
      <c r="F29" s="215"/>
      <c r="G29" s="215"/>
      <c r="H29" s="215"/>
      <c r="I29" s="215"/>
      <c r="J29" s="197"/>
      <c r="K29" s="204"/>
      <c r="L29" s="204"/>
      <c r="M29" s="197"/>
      <c r="N29" s="197"/>
      <c r="O29" s="197"/>
      <c r="P29" s="197"/>
      <c r="Q29" s="197"/>
    </row>
    <row r="30" spans="1:17" ht="15" x14ac:dyDescent="0.2">
      <c r="A30" s="220"/>
      <c r="B30" s="221"/>
      <c r="C30" s="221"/>
      <c r="D30" s="221"/>
      <c r="E30" s="221"/>
      <c r="F30" s="222"/>
      <c r="G30" s="222"/>
      <c r="H30" s="197"/>
      <c r="I30" s="197"/>
      <c r="J30" s="197"/>
      <c r="K30" s="197"/>
      <c r="L30" s="197"/>
      <c r="M30" s="197"/>
      <c r="N30" s="197"/>
      <c r="O30" s="197"/>
      <c r="P30" s="197"/>
      <c r="Q30" s="197"/>
    </row>
    <row r="31" spans="1:17" ht="15" x14ac:dyDescent="0.2">
      <c r="A31" s="223" t="s">
        <v>310</v>
      </c>
      <c r="B31" s="224" t="s">
        <v>311</v>
      </c>
      <c r="C31" s="215"/>
      <c r="D31" s="197"/>
      <c r="E31" s="197"/>
      <c r="F31" s="197"/>
      <c r="G31" s="197"/>
      <c r="H31" s="223" t="s">
        <v>255</v>
      </c>
      <c r="I31" s="197"/>
      <c r="J31" s="197"/>
      <c r="K31" s="197"/>
      <c r="L31" s="197"/>
      <c r="M31" s="197"/>
      <c r="N31" s="197"/>
      <c r="O31" s="197"/>
      <c r="P31" s="197"/>
      <c r="Q31" s="197"/>
    </row>
    <row r="32" spans="1:17" ht="15" x14ac:dyDescent="0.2">
      <c r="A32" s="223" t="s">
        <v>312</v>
      </c>
      <c r="B32" s="224"/>
      <c r="C32" s="215"/>
      <c r="D32" s="197"/>
      <c r="E32" s="197"/>
      <c r="F32" s="197"/>
      <c r="G32" s="197"/>
      <c r="H32" s="223" t="s">
        <v>312</v>
      </c>
      <c r="I32" s="197"/>
      <c r="J32" s="197"/>
      <c r="K32" s="197"/>
      <c r="L32" s="197"/>
      <c r="M32" s="197"/>
      <c r="N32" s="197"/>
      <c r="O32" s="197"/>
      <c r="P32" s="197"/>
      <c r="Q32" s="197"/>
    </row>
    <row r="33" spans="1:17" ht="15" x14ac:dyDescent="0.2">
      <c r="A33" s="197"/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</row>
    <row r="34" spans="1:17" ht="15" x14ac:dyDescent="0.2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</row>
    <row r="35" spans="1:17" ht="15" x14ac:dyDescent="0.2">
      <c r="A35" s="197"/>
      <c r="B35" s="197"/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</row>
    <row r="36" spans="1:17" ht="15" x14ac:dyDescent="0.2">
      <c r="A36" s="197"/>
      <c r="B36" s="197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</row>
    <row r="37" spans="1:17" ht="15" x14ac:dyDescent="0.2">
      <c r="A37" s="197"/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</row>
    <row r="38" spans="1:17" ht="15" x14ac:dyDescent="0.2">
      <c r="A38" s="197"/>
      <c r="B38" s="197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</row>
  </sheetData>
  <mergeCells count="41">
    <mergeCell ref="J12:K12"/>
    <mergeCell ref="L12:M12"/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  <mergeCell ref="L10:M11"/>
    <mergeCell ref="N10:O11"/>
    <mergeCell ref="N12:O12"/>
    <mergeCell ref="A12:B12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F12:G12"/>
    <mergeCell ref="H12:I12"/>
    <mergeCell ref="N16:O16"/>
    <mergeCell ref="A15:B15"/>
    <mergeCell ref="F15:G15"/>
    <mergeCell ref="H15:I15"/>
    <mergeCell ref="J15:K15"/>
    <mergeCell ref="L15:M15"/>
    <mergeCell ref="A16:B16"/>
    <mergeCell ref="F16:G16"/>
    <mergeCell ref="H16:I16"/>
    <mergeCell ref="J16:K16"/>
    <mergeCell ref="L16:M16"/>
    <mergeCell ref="N14:O14"/>
    <mergeCell ref="A13:B13"/>
    <mergeCell ref="F13:G13"/>
  </mergeCells>
  <pageMargins left="0.78740157499999996" right="0.78740157499999996" top="0.984251969" bottom="0.984251969" header="0.4921259845" footer="0.4921259845"/>
  <pageSetup paperSize="9" scale="75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Př2-1 str.1</vt:lpstr>
      <vt:lpstr>Př2-1 str.2,3</vt:lpstr>
      <vt:lpstr>Př2-1 str.4</vt:lpstr>
      <vt:lpstr>Př2-1 str.5</vt:lpstr>
      <vt:lpstr>Př2-2</vt:lpstr>
      <vt:lpstr>Př2-3</vt:lpstr>
      <vt:lpstr>Př10-3</vt:lpstr>
      <vt:lpstr>'Př2-1 str.1'!Oblast_tisku</vt:lpstr>
      <vt:lpstr>'Př2-1 str.2,3'!Oblast_tisku</vt:lpstr>
      <vt:lpstr>'Př2-2'!Oblast_tisku</vt:lpstr>
      <vt:lpstr>'Př2-3'!Oblast_tisku</vt:lpstr>
    </vt:vector>
  </TitlesOfParts>
  <Company>MF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Přílohy k vyhlášce č. 133/2013 Sb. ve znění vyhlášky č. 177/2016 Sb.</dc:title>
  <dc:creator>Ministerstvo financí</dc:creator>
  <cp:lastModifiedBy>Sehnalová Hedvika Ing.</cp:lastModifiedBy>
  <cp:lastPrinted>2020-11-02T08:21:21Z</cp:lastPrinted>
  <dcterms:created xsi:type="dcterms:W3CDTF">2006-07-25T08:14:43Z</dcterms:created>
  <dcterms:modified xsi:type="dcterms:W3CDTF">2020-11-02T08:21:25Z</dcterms:modified>
</cp:coreProperties>
</file>