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fileSharing readOnlyRecommended="1"/>
  <workbookPr codeName="Tento_sešit" hidePivotFieldList="1"/>
  <mc:AlternateContent xmlns:mc="http://schemas.openxmlformats.org/markup-compatibility/2006">
    <mc:Choice Requires="x15">
      <x15ac:absPath xmlns:x15ac="http://schemas.microsoft.com/office/spreadsheetml/2010/11/ac" url="N:\Výbor\RV\8VO\2017\Usnesení 2\Ur0031_SR_2018_tisk_2\"/>
    </mc:Choice>
  </mc:AlternateContent>
  <bookViews>
    <workbookView xWindow="7425" yWindow="-15" windowWidth="7395" windowHeight="9120"/>
  </bookViews>
  <sheets>
    <sheet name="info_PN nepřiaté" sheetId="2" r:id="rId1"/>
  </sheets>
  <definedNames>
    <definedName name="_xlnm._FilterDatabase" localSheetId="0" hidden="1">'info_PN nepřiaté'!$A$20:$R$78</definedName>
    <definedName name="_xlnm.Print_Titles" localSheetId="0">'info_PN nepřiaté'!$17:$18</definedName>
  </definedNames>
  <calcPr calcId="152511"/>
</workbook>
</file>

<file path=xl/calcChain.xml><?xml version="1.0" encoding="utf-8"?>
<calcChain xmlns="http://schemas.openxmlformats.org/spreadsheetml/2006/main">
  <c r="O77" i="2" l="1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M78" i="2" l="1"/>
  <c r="L78" i="2"/>
  <c r="J78" i="2"/>
  <c r="J85" i="2" s="1"/>
  <c r="I78" i="2"/>
  <c r="I85" i="2" s="1"/>
  <c r="O23" i="2"/>
  <c r="O22" i="2"/>
  <c r="K22" i="2"/>
  <c r="K78" i="2" s="1"/>
  <c r="M12" i="2"/>
  <c r="L12" i="2"/>
  <c r="J12" i="2"/>
  <c r="J84" i="2" s="1"/>
  <c r="J86" i="2" s="1"/>
  <c r="I12" i="2"/>
  <c r="I84" i="2" s="1"/>
  <c r="O11" i="2"/>
  <c r="K11" i="2"/>
  <c r="O10" i="2"/>
  <c r="O12" i="2" s="1"/>
  <c r="K10" i="2"/>
  <c r="O9" i="2"/>
  <c r="K9" i="2"/>
  <c r="O8" i="2"/>
  <c r="K8" i="2"/>
  <c r="O7" i="2"/>
  <c r="K7" i="2"/>
  <c r="K12" i="2" l="1"/>
  <c r="L84" i="2" s="1"/>
  <c r="O78" i="2"/>
  <c r="O13" i="2"/>
  <c r="K85" i="2"/>
  <c r="O79" i="2"/>
  <c r="L85" i="2"/>
  <c r="I86" i="2"/>
  <c r="K86" i="2" s="1"/>
  <c r="H14" i="2" s="1"/>
  <c r="K84" i="2"/>
  <c r="K79" i="2"/>
  <c r="O80" i="2" s="1"/>
  <c r="K13" i="2"/>
  <c r="L86" i="2" l="1"/>
  <c r="K87" i="2"/>
</calcChain>
</file>

<file path=xl/sharedStrings.xml><?xml version="1.0" encoding="utf-8"?>
<sst xmlns="http://schemas.openxmlformats.org/spreadsheetml/2006/main" count="177" uniqueCount="111">
  <si>
    <t>progr</t>
  </si>
  <si>
    <t>místo</t>
  </si>
  <si>
    <t>výbor</t>
  </si>
  <si>
    <t>pozn</t>
  </si>
  <si>
    <t>názprogr</t>
  </si>
  <si>
    <t>čís. kap.</t>
  </si>
  <si>
    <t>celkem (+)</t>
  </si>
  <si>
    <t>kapitoly (-)</t>
  </si>
  <si>
    <t>celkem (-)</t>
  </si>
  <si>
    <t>x</t>
  </si>
  <si>
    <t>Kontrolní součty</t>
  </si>
  <si>
    <t>Kontrolní součty (rozdíl zvýšeníxsnížení)</t>
  </si>
  <si>
    <t>celkem</t>
  </si>
  <si>
    <t>CELKEM PŘÍJMY</t>
  </si>
  <si>
    <t>CELKEM VÝDAJE</t>
  </si>
  <si>
    <t>SALDO ZMĚN</t>
  </si>
  <si>
    <t>VPS = kapitola Všeobecná pokladní správa</t>
  </si>
  <si>
    <t>VRR = vládní rozpočtová rezerva</t>
  </si>
  <si>
    <t>Poř. č.</t>
  </si>
  <si>
    <t xml:space="preserve">Titul a  ukazatel státního rozpočtu </t>
  </si>
  <si>
    <t>Návrh</t>
  </si>
  <si>
    <t>kapitoly</t>
  </si>
  <si>
    <t>VPS</t>
  </si>
  <si>
    <t>Celkem</t>
  </si>
  <si>
    <t>CELKEM</t>
  </si>
  <si>
    <t>č. kap.</t>
  </si>
  <si>
    <t>a</t>
  </si>
  <si>
    <t>b</t>
  </si>
  <si>
    <t>c</t>
  </si>
  <si>
    <t>i</t>
  </si>
  <si>
    <t>vps (+)</t>
  </si>
  <si>
    <t>vps (-)</t>
  </si>
  <si>
    <t>kapitoly (+)</t>
  </si>
  <si>
    <t>kapitola</t>
  </si>
  <si>
    <t>program</t>
  </si>
  <si>
    <t>d</t>
  </si>
  <si>
    <t>nevybilancované návrhy</t>
  </si>
  <si>
    <t>I. PŘÍJMY (v  Kč)</t>
  </si>
  <si>
    <t>II.  VÝDAJE   (v  Kč)</t>
  </si>
  <si>
    <t>Zvýšení SR 2018</t>
  </si>
  <si>
    <t>Snížení SR 2018</t>
  </si>
  <si>
    <t>Celková rekapitulace změn SR 2018</t>
  </si>
  <si>
    <t>Ministerstvo pro místní rozvoj</t>
  </si>
  <si>
    <t>Státní dluh</t>
  </si>
  <si>
    <t xml:space="preserve">snížit výdaje kapitoly 396 - Státní dluh ve specifickém ukazateli Obsluha státní dluhu </t>
  </si>
  <si>
    <t>snižit výdaje kapitoly 398-VPS ve specifickém ukazateli „Podpora exportu; majetková újma; státní záruky; investiční pobídky“  v pooložce "Dotace na podporu exportu - Česká exportní banka, a.s."</t>
  </si>
  <si>
    <t>snižit výdaje kapitoly 398-VPS ve specifickém ukazateli „Podpora exportu; majetková újma; státní záruky; investiční pobídky“  v pooložce "Dotace na podporu exportu - doplnění pojistných fondů EGAP."</t>
  </si>
  <si>
    <t>snižit výdaje kapitoly 398-VPS ve specifickém ukazateli  „Sociální výdaje; náhrady; neziskové a podobné organizace“ Penzijní pojištění a doplňkové penzijní pojištění</t>
  </si>
  <si>
    <t xml:space="preserve">snižit výdaje kapitoly 398-VPS ve specifickém ukazateli  „Sociální výdaje; náhrady; neziskové a podobné organizace“ v položce „Odškodnění obětem trestné činnosti, škody způsobené při výkonu veřejné moci, soudní spory z titulu ochrany osobnosti, soudní řízení o omezení vlastnického práva, ostatní náhrady“ </t>
  </si>
  <si>
    <t>všechny změny se promítnou do příslušných ukazatelů zákona v příloze č. 3 a 4</t>
  </si>
  <si>
    <t>tato změna se promítne i do textové části zákona (tisku 2/0) do §2 odst. (11).</t>
  </si>
  <si>
    <t>pro veřejnou správu a reg. rozvoj</t>
  </si>
  <si>
    <t xml:space="preserve">zvýšit výdaje kapitoly 317 Ministerstvo pro místní rozvoj o 250 000 000 Kč; </t>
  </si>
  <si>
    <t>Technologická agentura ČR</t>
  </si>
  <si>
    <t>v kapitole  377 -  Techhnologická agentura ČR snížit účelové výdaje o 6,3 mil. Kč</t>
  </si>
  <si>
    <t>tato změna se promítne ve specifických ukazatelích: Podpora regionálního rozvoje a cestovního ruchu, v tom ostatní výdaje na regionální rozvoj a cestovní ruch s určením na dotační titul č. 5  Podpora místních komunikací</t>
  </si>
  <si>
    <t>VVVKMT</t>
  </si>
  <si>
    <t>Min. práce a soc. věcí</t>
  </si>
  <si>
    <t>V kapitole 313 - MPSV zvýšit souhrnný ukazatel výdaje o 3 000 000 000,- Kč ; tuto částku  využít pro zvýšení specifického ukazatele kapitoly 313 – MPSV „Neinvestiční nedávkové transfery“</t>
  </si>
  <si>
    <t>pro soc. politiku</t>
  </si>
  <si>
    <t xml:space="preserve">V kapitole 313 – Ministerstvo práce a sociálních věcí zvýšit výdaje specifického ukazatele „Neinvestiční nedávkové transfery“ v části „Dotace na činnosti vykonávané obcemi s rozšířenou působností v oblasti sociálně-právní ochrany dětí“, o částku 220 000 000 Kč.
(ID 514 005 0000 „Transfery na činnosti vykonávané obcemi v oblasti SPOD“ s názvem podskupiny 532 „Neinvestiční transfery veřejným rozpočtům územní úrovně“ );
</t>
  </si>
  <si>
    <t xml:space="preserve">kap. 398-  VPS - snížení výdajů </t>
  </si>
  <si>
    <t>PN snižuje celkové výdaje kapitoly VPS, tj.agregátní ukazatel, a bez bližšího upřesnění položek není hlasovatelný</t>
  </si>
  <si>
    <t>V kapitole 313 – MPSV snížit výdaje specifického ukazatele – „Dávky státní sociální podpory a pěstounské péče“ o částku
 220 000 000,- Kč.</t>
  </si>
  <si>
    <t xml:space="preserve">v kapitole  377 -  Technologická agentura ČR navýšit  institucionální výdaje kapitoly   o 6,3 mil. Kč v položce platy zaměstnanců a souvisejících položkách se současným navýšením funkčních míst o 5. </t>
  </si>
  <si>
    <t>1</t>
  </si>
  <si>
    <t>2</t>
  </si>
  <si>
    <t>3</t>
  </si>
  <si>
    <t>PN = pozměňovací návrh</t>
  </si>
  <si>
    <t xml:space="preserve">K    I N F O R M A C I
Pozměňovací návrhy číselných položek k návrhu zákona o státním rozpočtu a
 k návrhu státního rozpočtu na rok 2018, které rozpočtový výbor nepřijal 
</t>
  </si>
  <si>
    <t>Úřad vlády ČR</t>
  </si>
  <si>
    <t xml:space="preserve">Poznámka </t>
  </si>
  <si>
    <t>výboru/ poslance</t>
  </si>
  <si>
    <t>VÝBORY</t>
  </si>
  <si>
    <t>POSLANCI</t>
  </si>
  <si>
    <t>VARIANTA I</t>
  </si>
  <si>
    <t>Věra Kovářová</t>
  </si>
  <si>
    <t>Min. kultury</t>
  </si>
  <si>
    <t>zvýšit výdaje kapitoly 334 Ministerstvo kultury v ukazateli „Záchrana a obnova kulturních památek, veřejné služby muzeí; v tom: programy na záchranu a obnovu kulturních památek“ a v dotačních programech na záchranu a obnovu kulturních památek o částku 300 000 000 Kč</t>
  </si>
  <si>
    <t>snížit výdaje kapitoly Státní dluh v ukazateli „Obsluha státního dluhu“ o částku 100 000 000 Kč</t>
  </si>
  <si>
    <t>snížit výdaje kapitoly Všeobecná pokladní správa v ukazateli „Sociální výdaje; náhrady; neziskové a podobné organizace“ v položce „Odškodnění obětem trestné činnosti, škody způsobené při výkonu veřejné moci, soudní spory z titulu ochrany osobnosti, soudní řízení o omezení vlastnického práva, ostatní náhrady“ o částku 100 000 000 Kč</t>
  </si>
  <si>
    <t>snížit výdaje kapitoly Všeobecná pokladní správa v položce „Odvody do rozpočtu Evropské unie“ o částku 100 000 000 Kč</t>
  </si>
  <si>
    <t>VARIANTA II</t>
  </si>
  <si>
    <t>snížit výdaje kapitoly Státní dluh v ukazateli „Obsluha státního dluhu“ o částku 150 000 000 Kč</t>
  </si>
  <si>
    <t>snížit výdaje kapitoly Všeobecná pokladní správa v položce „Odvody do rozpočtu Evropské unie“ o částku 50 000 000 Kč</t>
  </si>
  <si>
    <t>Min. školství, mládeže a tělovýchovy</t>
  </si>
  <si>
    <t>zvýšit výdaje kapitoly Ministerstvo školství, mládeže a tělovýchovy v ukazateli „Výdaje regionálního školství a přímo řízených organizací “ v položce „Výdaje vedené v informačním systému programového financování EDS/SMVS celkem“,  o částku 400 000 000 Kč, která se použije výhradně k posílení programu 133 310 Rozvoj výukových kapacit mateřských a základních škol zřizovaných územně samosprávnými celky</t>
  </si>
  <si>
    <t>Ministerstvo průmyslu a obchodu</t>
  </si>
  <si>
    <t>snížit výdaje kapitoly Ministerstvo průmyslu a obchodu v ukazateli „Výdaje na výzkum, vývoj a inovace celkem včetně programů spolufinancovaných z prostředků zahraničních programů3); v tom ze státního rozpočtu ; v tom: účelová podpora celkem4)“ o částku 400 000 000 Kč</t>
  </si>
  <si>
    <t>zvýšit výdaje kapitoly Ministerstvo školství, mládeže a tělovýchovy v ukazateli „Výdaje regionálního školství a přímo řízených organizací “ v položce „Výdaje vedené v informačním systému programového financování EDS/SMVS celkem“ o částku 350 000 000 Kč, která se použije výhradně k posílení programu 133 310 Rozvoj výukových kapacit mateřských a základních škol zřizovaných územně samosprávnými celky</t>
  </si>
  <si>
    <t>snížit výdaje kapitoly Ministerstvo průmyslu a obchodu v ukazateli „Výdaje na výzkum, vývoj a inovace celkem včetně programů spolufinancovaných z prostředků zahraničních programů3); v tom ze státního rozpočtu ; v tom: účelová podpora celkem4)“ o částku 350 000 000 Kč</t>
  </si>
  <si>
    <t>VARIANTA III</t>
  </si>
  <si>
    <t>zvýšit výdaje kapitoly Ministerstvo školství, mládeže a tělovýchovy v ukazateli „Výdaje regionálního školství a přímo řízených organizací “ v položce „Výdaje vedené v informačním systému programového financování EDS/SMVS celkem“ o částku 250 000 000 Kč, která se použije výhradně k posílení programu 133 310 Rozvoj výukových kapacit mateřských a základních škol zřizovaných územně samosprávnými celky</t>
  </si>
  <si>
    <t>snížit výdaje kapitoly Ministerstvo průmyslu a obchodu v ukazateli „Výdaje na výzkum, vývoj a inovace celkem včetně programů spolufinancovaných z prostředků zahraničních programů3); v tom ze státního rozpočtu ; v tom: účelová podpora celkem4)“ o částku 250 000 000 Kč</t>
  </si>
  <si>
    <t>tato změna se promítne ve specifických ukazatelích: Podpora regionálního rozvoje a cestovního ruchu, v tom ostatní výdaje na regionální rozvoj a cestovní ruch, přičemž navýšené prostředky se použijí výhradně k posílení alokace dotačního titulu č. 5  Podpora místních komunikací</t>
  </si>
  <si>
    <t>snižit výdaje kapitoly 398-VPS ve specifickém ukazateli  „Ostatní výdaje “ v pol. Výdaje na závazky vyplývající z mezinárodních smluv pro příjem pomoci z rozpočtu EU a FM</t>
  </si>
  <si>
    <t xml:space="preserve">snižit výdaje kapitoly 398-VPS ve specifickém ukazateli  „Ostatní výdaje “ v pol.  Mezinárodní spory (dohody o podpoře a ochraně investic apod.) a výdaje spojené se zrušením ČKA  </t>
  </si>
  <si>
    <t>6/1</t>
  </si>
  <si>
    <t>Jan Hrnčíř</t>
  </si>
  <si>
    <t>navýšit výdaje kap. 304 Úřad vlády ČR v průřezovém ukazateli Program protidrogové politiky o 70 000 tis. Kč</t>
  </si>
  <si>
    <t>snížit výdaje kapitoly 396 - Státní dluh ve specifickém ukazateli Obsluha státní dluhu o 70 000 tis. Kč</t>
  </si>
  <si>
    <t>6/2</t>
  </si>
  <si>
    <t>snížit výdaje kapitoly 398 VPS , ukazatel Vládní rozpočtová rezerva</t>
  </si>
  <si>
    <t>4</t>
  </si>
  <si>
    <t>bude řešeno novým PN ve 2. čtení</t>
  </si>
  <si>
    <t>5/1</t>
  </si>
  <si>
    <t>5/2</t>
  </si>
  <si>
    <t>6/3</t>
  </si>
  <si>
    <t>7</t>
  </si>
  <si>
    <t>8/1</t>
  </si>
  <si>
    <t>8/2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</si>
</sst>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\ ###\ ##0"/>
  </numFmts>
  <fonts count="14" x14ac:knownFonts="1">
    <font>
      <sz val="10"/>
      <name val="Arial CE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9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5">
    <xf numFmtId="0" fontId="0" fillId="0" borderId="0" xfId="0"/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wrapText="1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right" wrapText="1"/>
    </xf>
    <xf numFmtId="0" fontId="2" fillId="0" borderId="0" xfId="0" applyFont="1" applyAlignment="1"/>
    <xf numFmtId="0" fontId="2" fillId="0" borderId="0" xfId="0" applyFont="1"/>
    <xf numFmtId="0" fontId="3" fillId="0" borderId="0" xfId="0" applyFont="1" applyFill="1"/>
    <xf numFmtId="49" fontId="4" fillId="0" borderId="0" xfId="0" applyNumberFormat="1" applyFont="1" applyAlignment="1">
      <alignment horizontal="centerContinuous" vertical="center" wrapText="1"/>
    </xf>
    <xf numFmtId="49" fontId="4" fillId="0" borderId="0" xfId="0" applyNumberFormat="1" applyFont="1" applyFill="1" applyAlignment="1">
      <alignment horizontal="centerContinuous" wrapText="1"/>
    </xf>
    <xf numFmtId="49" fontId="4" fillId="0" borderId="0" xfId="0" applyNumberFormat="1" applyFont="1" applyAlignment="1">
      <alignment horizontal="centerContinuous" wrapText="1"/>
    </xf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horizontal="centerContinuous"/>
    </xf>
    <xf numFmtId="49" fontId="1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left"/>
    </xf>
    <xf numFmtId="49" fontId="5" fillId="0" borderId="0" xfId="0" applyNumberFormat="1" applyFont="1" applyFill="1" applyAlignment="1">
      <alignment horizontal="left" wrapText="1"/>
    </xf>
    <xf numFmtId="0" fontId="2" fillId="0" borderId="0" xfId="0" applyFont="1" applyFill="1" applyAlignment="1"/>
    <xf numFmtId="0" fontId="2" fillId="0" borderId="0" xfId="0" applyFont="1" applyFill="1"/>
    <xf numFmtId="164" fontId="2" fillId="0" borderId="0" xfId="0" applyNumberFormat="1" applyFont="1"/>
    <xf numFmtId="49" fontId="2" fillId="0" borderId="62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49" fontId="2" fillId="3" borderId="22" xfId="0" applyNumberFormat="1" applyFont="1" applyFill="1" applyBorder="1" applyAlignment="1">
      <alignment horizontal="right" wrapText="1"/>
    </xf>
    <xf numFmtId="49" fontId="2" fillId="3" borderId="70" xfId="0" applyNumberFormat="1" applyFont="1" applyFill="1" applyBorder="1" applyAlignment="1">
      <alignment horizontal="right" wrapText="1"/>
    </xf>
    <xf numFmtId="0" fontId="2" fillId="0" borderId="74" xfId="0" applyFont="1" applyFill="1" applyBorder="1" applyAlignment="1">
      <alignment horizontal="center"/>
    </xf>
    <xf numFmtId="0" fontId="2" fillId="0" borderId="60" xfId="0" applyFont="1" applyFill="1" applyBorder="1" applyAlignment="1">
      <alignment horizontal="centerContinuous"/>
    </xf>
    <xf numFmtId="0" fontId="2" fillId="0" borderId="49" xfId="0" applyFont="1" applyBorder="1" applyAlignment="1">
      <alignment horizontal="centerContinuous"/>
    </xf>
    <xf numFmtId="0" fontId="2" fillId="0" borderId="50" xfId="0" applyFont="1" applyBorder="1" applyAlignment="1">
      <alignment horizontal="centerContinuous"/>
    </xf>
    <xf numFmtId="0" fontId="2" fillId="0" borderId="51" xfId="0" applyFont="1" applyBorder="1" applyAlignment="1">
      <alignment horizontal="centerContinuous"/>
    </xf>
    <xf numFmtId="0" fontId="2" fillId="0" borderId="52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49" fontId="2" fillId="0" borderId="24" xfId="0" applyNumberFormat="1" applyFont="1" applyFill="1" applyBorder="1" applyAlignment="1">
      <alignment horizontal="center"/>
    </xf>
    <xf numFmtId="49" fontId="2" fillId="0" borderId="10" xfId="0" applyNumberFormat="1" applyFont="1" applyFill="1" applyBorder="1" applyAlignment="1">
      <alignment horizontal="center"/>
    </xf>
    <xf numFmtId="49" fontId="2" fillId="0" borderId="10" xfId="0" applyNumberFormat="1" applyFont="1" applyFill="1" applyBorder="1" applyAlignment="1">
      <alignment horizontal="center" wrapText="1"/>
    </xf>
    <xf numFmtId="49" fontId="2" fillId="3" borderId="10" xfId="0" applyNumberFormat="1" applyFont="1" applyFill="1" applyBorder="1" applyAlignment="1">
      <alignment horizontal="right"/>
    </xf>
    <xf numFmtId="49" fontId="2" fillId="3" borderId="11" xfId="0" applyNumberFormat="1" applyFont="1" applyFill="1" applyBorder="1" applyAlignment="1">
      <alignment horizontal="right" wrapText="1"/>
    </xf>
    <xf numFmtId="0" fontId="2" fillId="0" borderId="19" xfId="0" applyFont="1" applyFill="1" applyBorder="1" applyAlignment="1"/>
    <xf numFmtId="0" fontId="2" fillId="0" borderId="10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49" fontId="2" fillId="0" borderId="63" xfId="0" applyNumberFormat="1" applyFont="1" applyFill="1" applyBorder="1" applyAlignment="1">
      <alignment horizontal="center"/>
    </xf>
    <xf numFmtId="49" fontId="2" fillId="0" borderId="31" xfId="0" applyNumberFormat="1" applyFont="1" applyFill="1" applyBorder="1" applyAlignment="1">
      <alignment horizontal="center"/>
    </xf>
    <xf numFmtId="49" fontId="2" fillId="0" borderId="13" xfId="0" applyNumberFormat="1" applyFont="1" applyFill="1" applyBorder="1" applyAlignment="1">
      <alignment horizontal="center" vertical="top"/>
    </xf>
    <xf numFmtId="49" fontId="2" fillId="0" borderId="31" xfId="0" applyNumberFormat="1" applyFont="1" applyFill="1" applyBorder="1" applyAlignment="1">
      <alignment horizontal="center" vertical="top" wrapText="1"/>
    </xf>
    <xf numFmtId="49" fontId="2" fillId="3" borderId="31" xfId="0" applyNumberFormat="1" applyFont="1" applyFill="1" applyBorder="1" applyAlignment="1">
      <alignment horizontal="right"/>
    </xf>
    <xf numFmtId="49" fontId="2" fillId="3" borderId="32" xfId="0" applyNumberFormat="1" applyFont="1" applyFill="1" applyBorder="1" applyAlignment="1">
      <alignment horizontal="right" wrapText="1"/>
    </xf>
    <xf numFmtId="0" fontId="2" fillId="0" borderId="31" xfId="0" applyFont="1" applyFill="1" applyBorder="1" applyAlignment="1">
      <alignment horizontal="center"/>
    </xf>
    <xf numFmtId="3" fontId="2" fillId="0" borderId="14" xfId="0" applyNumberFormat="1" applyFont="1" applyFill="1" applyBorder="1"/>
    <xf numFmtId="0" fontId="2" fillId="0" borderId="31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3" fontId="2" fillId="0" borderId="14" xfId="0" applyNumberFormat="1" applyFont="1" applyBorder="1"/>
    <xf numFmtId="0" fontId="2" fillId="0" borderId="48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wrapText="1"/>
    </xf>
    <xf numFmtId="49" fontId="2" fillId="0" borderId="64" xfId="0" applyNumberFormat="1" applyFont="1" applyFill="1" applyBorder="1" applyAlignment="1">
      <alignment horizontal="center" vertical="top"/>
    </xf>
    <xf numFmtId="49" fontId="2" fillId="0" borderId="44" xfId="0" applyNumberFormat="1" applyFont="1" applyFill="1" applyBorder="1" applyAlignment="1">
      <alignment horizontal="center" vertical="top"/>
    </xf>
    <xf numFmtId="49" fontId="2" fillId="0" borderId="41" xfId="0" applyNumberFormat="1" applyFont="1" applyFill="1" applyBorder="1" applyAlignment="1">
      <alignment horizontal="center" vertical="top"/>
    </xf>
    <xf numFmtId="49" fontId="2" fillId="0" borderId="44" xfId="0" applyNumberFormat="1" applyFont="1" applyFill="1" applyBorder="1" applyAlignment="1">
      <alignment horizontal="center" vertical="top" wrapText="1"/>
    </xf>
    <xf numFmtId="49" fontId="2" fillId="0" borderId="44" xfId="0" applyNumberFormat="1" applyFont="1" applyFill="1" applyBorder="1" applyAlignment="1">
      <alignment horizontal="center"/>
    </xf>
    <xf numFmtId="49" fontId="2" fillId="3" borderId="44" xfId="0" applyNumberFormat="1" applyFont="1" applyFill="1" applyBorder="1" applyAlignment="1">
      <alignment horizontal="right"/>
    </xf>
    <xf numFmtId="49" fontId="2" fillId="3" borderId="68" xfId="0" applyNumberFormat="1" applyFont="1" applyFill="1" applyBorder="1" applyAlignment="1">
      <alignment horizontal="right" wrapText="1"/>
    </xf>
    <xf numFmtId="0" fontId="2" fillId="0" borderId="41" xfId="0" applyFont="1" applyFill="1" applyBorder="1" applyAlignment="1">
      <alignment vertical="top" wrapText="1"/>
    </xf>
    <xf numFmtId="0" fontId="2" fillId="0" borderId="44" xfId="0" applyFont="1" applyFill="1" applyBorder="1" applyAlignment="1">
      <alignment horizontal="center"/>
    </xf>
    <xf numFmtId="3" fontId="2" fillId="0" borderId="45" xfId="0" applyNumberFormat="1" applyFont="1" applyFill="1" applyBorder="1"/>
    <xf numFmtId="0" fontId="2" fillId="0" borderId="44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3" fontId="2" fillId="0" borderId="45" xfId="0" applyNumberFormat="1" applyFont="1" applyBorder="1"/>
    <xf numFmtId="0" fontId="2" fillId="0" borderId="47" xfId="0" applyFont="1" applyBorder="1" applyAlignment="1">
      <alignment horizontal="center" wrapText="1"/>
    </xf>
    <xf numFmtId="0" fontId="2" fillId="0" borderId="53" xfId="0" applyFont="1" applyBorder="1" applyAlignment="1">
      <alignment horizontal="center" wrapText="1"/>
    </xf>
    <xf numFmtId="49" fontId="2" fillId="0" borderId="65" xfId="0" applyNumberFormat="1" applyFont="1" applyFill="1" applyBorder="1" applyAlignment="1">
      <alignment horizontal="center"/>
    </xf>
    <xf numFmtId="49" fontId="2" fillId="0" borderId="33" xfId="0" applyNumberFormat="1" applyFont="1" applyFill="1" applyBorder="1" applyAlignment="1">
      <alignment horizontal="center"/>
    </xf>
    <xf numFmtId="49" fontId="2" fillId="0" borderId="16" xfId="0" applyNumberFormat="1" applyFont="1" applyFill="1" applyBorder="1" applyAlignment="1">
      <alignment horizontal="center"/>
    </xf>
    <xf numFmtId="49" fontId="2" fillId="0" borderId="33" xfId="0" applyNumberFormat="1" applyFont="1" applyFill="1" applyBorder="1" applyAlignment="1">
      <alignment horizontal="center" wrapText="1"/>
    </xf>
    <xf numFmtId="49" fontId="2" fillId="3" borderId="33" xfId="0" applyNumberFormat="1" applyFont="1" applyFill="1" applyBorder="1" applyAlignment="1">
      <alignment horizontal="right"/>
    </xf>
    <xf numFmtId="49" fontId="2" fillId="3" borderId="34" xfId="0" applyNumberFormat="1" applyFont="1" applyFill="1" applyBorder="1" applyAlignment="1">
      <alignment horizontal="right" wrapText="1"/>
    </xf>
    <xf numFmtId="0" fontId="2" fillId="0" borderId="33" xfId="0" applyFont="1" applyFill="1" applyBorder="1" applyAlignment="1">
      <alignment horizontal="center"/>
    </xf>
    <xf numFmtId="3" fontId="2" fillId="0" borderId="17" xfId="0" applyNumberFormat="1" applyFont="1" applyFill="1" applyBorder="1"/>
    <xf numFmtId="0" fontId="2" fillId="0" borderId="33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3" fontId="2" fillId="0" borderId="17" xfId="0" applyNumberFormat="1" applyFont="1" applyBorder="1"/>
    <xf numFmtId="0" fontId="2" fillId="0" borderId="59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49" fontId="2" fillId="0" borderId="42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right"/>
    </xf>
    <xf numFmtId="49" fontId="2" fillId="3" borderId="0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/>
    <xf numFmtId="3" fontId="2" fillId="0" borderId="2" xfId="0" applyNumberFormat="1" applyFont="1" applyFill="1" applyBorder="1"/>
    <xf numFmtId="3" fontId="2" fillId="0" borderId="1" xfId="0" applyNumberFormat="1" applyFont="1" applyBorder="1"/>
    <xf numFmtId="3" fontId="2" fillId="0" borderId="40" xfId="0" applyNumberFormat="1" applyFont="1" applyBorder="1"/>
    <xf numFmtId="3" fontId="2" fillId="0" borderId="2" xfId="0" applyNumberFormat="1" applyFont="1" applyBorder="1"/>
    <xf numFmtId="3" fontId="2" fillId="0" borderId="6" xfId="0" applyNumberFormat="1" applyFont="1" applyBorder="1"/>
    <xf numFmtId="3" fontId="2" fillId="0" borderId="3" xfId="0" applyNumberFormat="1" applyFont="1" applyBorder="1"/>
    <xf numFmtId="49" fontId="2" fillId="0" borderId="66" xfId="0" applyNumberFormat="1" applyFont="1" applyFill="1" applyBorder="1" applyAlignment="1">
      <alignment horizontal="center"/>
    </xf>
    <xf numFmtId="49" fontId="2" fillId="0" borderId="54" xfId="0" applyNumberFormat="1" applyFont="1" applyFill="1" applyBorder="1" applyAlignment="1">
      <alignment horizontal="center"/>
    </xf>
    <xf numFmtId="49" fontId="2" fillId="0" borderId="54" xfId="0" applyNumberFormat="1" applyFont="1" applyFill="1" applyBorder="1" applyAlignment="1">
      <alignment horizontal="center" wrapText="1"/>
    </xf>
    <xf numFmtId="49" fontId="2" fillId="3" borderId="54" xfId="0" applyNumberFormat="1" applyFont="1" applyFill="1" applyBorder="1" applyAlignment="1">
      <alignment horizontal="right"/>
    </xf>
    <xf numFmtId="49" fontId="2" fillId="3" borderId="69" xfId="0" applyNumberFormat="1" applyFont="1" applyFill="1" applyBorder="1" applyAlignment="1">
      <alignment horizontal="right" wrapText="1"/>
    </xf>
    <xf numFmtId="0" fontId="2" fillId="0" borderId="75" xfId="0" applyFont="1" applyFill="1" applyBorder="1" applyAlignment="1"/>
    <xf numFmtId="3" fontId="2" fillId="0" borderId="54" xfId="0" applyNumberFormat="1" applyFont="1" applyFill="1" applyBorder="1"/>
    <xf numFmtId="3" fontId="2" fillId="0" borderId="55" xfId="0" applyNumberFormat="1" applyFont="1" applyFill="1" applyBorder="1"/>
    <xf numFmtId="3" fontId="2" fillId="0" borderId="54" xfId="0" applyNumberFormat="1" applyFont="1" applyBorder="1"/>
    <xf numFmtId="3" fontId="2" fillId="0" borderId="56" xfId="0" applyNumberFormat="1" applyFont="1" applyBorder="1"/>
    <xf numFmtId="3" fontId="2" fillId="0" borderId="55" xfId="0" applyNumberFormat="1" applyFont="1" applyBorder="1"/>
    <xf numFmtId="3" fontId="2" fillId="0" borderId="57" xfId="0" applyNumberFormat="1" applyFont="1" applyBorder="1" applyAlignment="1">
      <alignment horizontal="centerContinuous"/>
    </xf>
    <xf numFmtId="3" fontId="2" fillId="0" borderId="5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wrapText="1"/>
    </xf>
    <xf numFmtId="3" fontId="2" fillId="0" borderId="0" xfId="0" applyNumberFormat="1" applyFont="1" applyFill="1"/>
    <xf numFmtId="3" fontId="2" fillId="0" borderId="0" xfId="0" applyNumberFormat="1" applyFont="1"/>
    <xf numFmtId="165" fontId="2" fillId="4" borderId="0" xfId="0" applyNumberFormat="1" applyFont="1" applyFill="1" applyAlignment="1"/>
    <xf numFmtId="165" fontId="2" fillId="0" borderId="0" xfId="0" applyNumberFormat="1" applyFont="1" applyFill="1" applyAlignment="1"/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164" fontId="2" fillId="0" borderId="0" xfId="0" applyNumberFormat="1" applyFont="1" applyFill="1"/>
    <xf numFmtId="49" fontId="2" fillId="0" borderId="62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wrapText="1"/>
    </xf>
    <xf numFmtId="0" fontId="2" fillId="0" borderId="74" xfId="0" applyFont="1" applyFill="1" applyBorder="1" applyAlignment="1">
      <alignment horizontal="center" vertical="top"/>
    </xf>
    <xf numFmtId="0" fontId="2" fillId="2" borderId="78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2" fillId="0" borderId="19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7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3" fontId="5" fillId="2" borderId="79" xfId="0" applyNumberFormat="1" applyFont="1" applyFill="1" applyBorder="1" applyAlignment="1">
      <alignment vertical="center"/>
    </xf>
    <xf numFmtId="49" fontId="2" fillId="4" borderId="24" xfId="0" applyNumberFormat="1" applyFont="1" applyFill="1" applyBorder="1" applyAlignment="1">
      <alignment horizontal="center"/>
    </xf>
    <xf numFmtId="49" fontId="2" fillId="4" borderId="10" xfId="0" applyNumberFormat="1" applyFont="1" applyFill="1" applyBorder="1" applyAlignment="1">
      <alignment horizontal="center"/>
    </xf>
    <xf numFmtId="49" fontId="2" fillId="4" borderId="10" xfId="0" applyNumberFormat="1" applyFont="1" applyFill="1" applyBorder="1" applyAlignment="1">
      <alignment horizontal="center" wrapText="1"/>
    </xf>
    <xf numFmtId="49" fontId="2" fillId="4" borderId="11" xfId="0" applyNumberFormat="1" applyFont="1" applyFill="1" applyBorder="1" applyAlignment="1">
      <alignment horizontal="center" wrapText="1"/>
    </xf>
    <xf numFmtId="0" fontId="2" fillId="4" borderId="19" xfId="0" applyFont="1" applyFill="1" applyBorder="1" applyAlignment="1">
      <alignment vertical="top"/>
    </xf>
    <xf numFmtId="0" fontId="2" fillId="4" borderId="10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4" borderId="0" xfId="0" applyFont="1" applyFill="1"/>
    <xf numFmtId="49" fontId="2" fillId="0" borderId="0" xfId="0" applyNumberFormat="1" applyFont="1" applyFill="1" applyBorder="1" applyAlignment="1">
      <alignment horizontal="center" wrapText="1"/>
    </xf>
    <xf numFmtId="0" fontId="2" fillId="0" borderId="67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 vertical="top"/>
    </xf>
    <xf numFmtId="49" fontId="2" fillId="0" borderId="85" xfId="0" applyNumberFormat="1" applyFont="1" applyBorder="1" applyAlignment="1">
      <alignment horizontal="center" vertical="top"/>
    </xf>
    <xf numFmtId="1" fontId="2" fillId="0" borderId="13" xfId="0" applyNumberFormat="1" applyFont="1" applyFill="1" applyBorder="1" applyAlignment="1">
      <alignment horizontal="center" vertical="top"/>
    </xf>
    <xf numFmtId="1" fontId="2" fillId="0" borderId="13" xfId="0" applyNumberFormat="1" applyFont="1" applyFill="1" applyBorder="1" applyAlignment="1">
      <alignment horizontal="center" vertical="top" wrapText="1"/>
    </xf>
    <xf numFmtId="49" fontId="2" fillId="3" borderId="13" xfId="0" applyNumberFormat="1" applyFont="1" applyFill="1" applyBorder="1" applyAlignment="1">
      <alignment horizontal="right" vertical="top"/>
    </xf>
    <xf numFmtId="49" fontId="2" fillId="3" borderId="43" xfId="0" applyNumberFormat="1" applyFont="1" applyFill="1" applyBorder="1" applyAlignment="1">
      <alignment horizontal="right" vertical="top" wrapText="1"/>
    </xf>
    <xf numFmtId="165" fontId="2" fillId="0" borderId="31" xfId="0" applyNumberFormat="1" applyFont="1" applyBorder="1"/>
    <xf numFmtId="165" fontId="2" fillId="0" borderId="14" xfId="0" applyNumberFormat="1" applyFont="1" applyBorder="1"/>
    <xf numFmtId="165" fontId="2" fillId="0" borderId="32" xfId="0" applyNumberFormat="1" applyFont="1" applyBorder="1"/>
    <xf numFmtId="0" fontId="2" fillId="0" borderId="14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165" fontId="2" fillId="2" borderId="80" xfId="0" applyNumberFormat="1" applyFont="1" applyFill="1" applyBorder="1" applyAlignment="1">
      <alignment wrapText="1"/>
    </xf>
    <xf numFmtId="165" fontId="2" fillId="2" borderId="15" xfId="0" applyNumberFormat="1" applyFont="1" applyFill="1" applyBorder="1" applyAlignment="1">
      <alignment wrapText="1"/>
    </xf>
    <xf numFmtId="49" fontId="2" fillId="0" borderId="24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1" fontId="2" fillId="0" borderId="16" xfId="0" applyNumberFormat="1" applyFont="1" applyFill="1" applyBorder="1" applyAlignment="1">
      <alignment horizontal="center" vertical="top"/>
    </xf>
    <xf numFmtId="1" fontId="2" fillId="0" borderId="16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right" vertical="top"/>
    </xf>
    <xf numFmtId="49" fontId="2" fillId="3" borderId="58" xfId="0" applyNumberFormat="1" applyFont="1" applyFill="1" applyBorder="1" applyAlignment="1">
      <alignment horizontal="right" vertical="top" wrapText="1"/>
    </xf>
    <xf numFmtId="165" fontId="2" fillId="0" borderId="33" xfId="0" applyNumberFormat="1" applyFont="1" applyBorder="1"/>
    <xf numFmtId="165" fontId="2" fillId="0" borderId="17" xfId="0" applyNumberFormat="1" applyFont="1" applyBorder="1"/>
    <xf numFmtId="165" fontId="2" fillId="0" borderId="34" xfId="0" applyNumberFormat="1" applyFont="1" applyBorder="1"/>
    <xf numFmtId="0" fontId="2" fillId="0" borderId="17" xfId="0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165" fontId="2" fillId="2" borderId="81" xfId="0" applyNumberFormat="1" applyFont="1" applyFill="1" applyBorder="1" applyAlignment="1">
      <alignment wrapText="1"/>
    </xf>
    <xf numFmtId="165" fontId="2" fillId="2" borderId="18" xfId="0" applyNumberFormat="1" applyFont="1" applyFill="1" applyBorder="1" applyAlignment="1">
      <alignment wrapText="1"/>
    </xf>
    <xf numFmtId="0" fontId="2" fillId="0" borderId="13" xfId="0" applyFont="1" applyFill="1" applyBorder="1" applyAlignment="1">
      <alignment vertical="top" wrapText="1"/>
    </xf>
    <xf numFmtId="0" fontId="2" fillId="0" borderId="16" xfId="0" applyFont="1" applyFill="1" applyBorder="1" applyAlignment="1">
      <alignment vertical="top" wrapText="1"/>
    </xf>
    <xf numFmtId="165" fontId="2" fillId="2" borderId="3" xfId="0" applyNumberFormat="1" applyFont="1" applyFill="1" applyBorder="1" applyAlignment="1">
      <alignment wrapText="1"/>
    </xf>
    <xf numFmtId="49" fontId="2" fillId="0" borderId="13" xfId="0" applyNumberFormat="1" applyFont="1" applyFill="1" applyBorder="1" applyAlignment="1">
      <alignment horizontal="right" vertical="top"/>
    </xf>
    <xf numFmtId="49" fontId="2" fillId="0" borderId="43" xfId="0" applyNumberFormat="1" applyFont="1" applyFill="1" applyBorder="1" applyAlignment="1">
      <alignment horizontal="right" vertical="top" wrapText="1"/>
    </xf>
    <xf numFmtId="49" fontId="2" fillId="0" borderId="16" xfId="0" applyNumberFormat="1" applyFont="1" applyFill="1" applyBorder="1" applyAlignment="1">
      <alignment horizontal="right" vertical="top"/>
    </xf>
    <xf numFmtId="49" fontId="2" fillId="0" borderId="58" xfId="0" applyNumberFormat="1" applyFont="1" applyFill="1" applyBorder="1" applyAlignment="1">
      <alignment horizontal="right" vertical="top" wrapText="1"/>
    </xf>
    <xf numFmtId="49" fontId="2" fillId="0" borderId="24" xfId="0" applyNumberFormat="1" applyFont="1" applyBorder="1" applyAlignment="1">
      <alignment horizontal="centerContinuous" vertical="top"/>
    </xf>
    <xf numFmtId="49" fontId="2" fillId="0" borderId="10" xfId="0" applyNumberFormat="1" applyFont="1" applyBorder="1" applyAlignment="1">
      <alignment horizontal="centerContinuous" vertical="top"/>
    </xf>
    <xf numFmtId="165" fontId="2" fillId="0" borderId="0" xfId="0" applyNumberFormat="1" applyFont="1"/>
    <xf numFmtId="3" fontId="2" fillId="0" borderId="31" xfId="0" applyNumberFormat="1" applyFont="1" applyFill="1" applyBorder="1"/>
    <xf numFmtId="3" fontId="2" fillId="0" borderId="33" xfId="0" applyNumberFormat="1" applyFont="1" applyFill="1" applyBorder="1"/>
    <xf numFmtId="0" fontId="7" fillId="0" borderId="15" xfId="0" applyFont="1" applyFill="1" applyBorder="1" applyAlignment="1">
      <alignment vertical="top" wrapText="1"/>
    </xf>
    <xf numFmtId="165" fontId="2" fillId="0" borderId="80" xfId="0" applyNumberFormat="1" applyFont="1" applyFill="1" applyBorder="1" applyAlignment="1">
      <alignment wrapText="1"/>
    </xf>
    <xf numFmtId="165" fontId="2" fillId="0" borderId="15" xfId="0" applyNumberFormat="1" applyFont="1" applyFill="1" applyBorder="1" applyAlignment="1">
      <alignment wrapText="1"/>
    </xf>
    <xf numFmtId="0" fontId="7" fillId="0" borderId="18" xfId="0" applyFont="1" applyFill="1" applyBorder="1" applyAlignment="1">
      <alignment vertical="top" wrapText="1"/>
    </xf>
    <xf numFmtId="165" fontId="2" fillId="0" borderId="81" xfId="0" applyNumberFormat="1" applyFont="1" applyFill="1" applyBorder="1" applyAlignment="1">
      <alignment wrapText="1"/>
    </xf>
    <xf numFmtId="165" fontId="2" fillId="0" borderId="18" xfId="0" applyNumberFormat="1" applyFont="1" applyFill="1" applyBorder="1" applyAlignment="1">
      <alignment wrapText="1"/>
    </xf>
    <xf numFmtId="49" fontId="2" fillId="0" borderId="42" xfId="0" applyNumberFormat="1" applyFont="1" applyBorder="1" applyAlignment="1">
      <alignment horizontal="centerContinuous" vertical="top"/>
    </xf>
    <xf numFmtId="49" fontId="2" fillId="0" borderId="1" xfId="0" applyNumberFormat="1" applyFont="1" applyBorder="1" applyAlignment="1">
      <alignment horizontal="centerContinuous" vertical="top"/>
    </xf>
    <xf numFmtId="1" fontId="2" fillId="0" borderId="67" xfId="0" applyNumberFormat="1" applyFont="1" applyFill="1" applyBorder="1" applyAlignment="1">
      <alignment horizontal="center" vertical="top"/>
    </xf>
    <xf numFmtId="1" fontId="2" fillId="0" borderId="67" xfId="0" applyNumberFormat="1" applyFont="1" applyFill="1" applyBorder="1" applyAlignment="1">
      <alignment horizontal="center" vertical="top" wrapText="1"/>
    </xf>
    <xf numFmtId="49" fontId="2" fillId="0" borderId="67" xfId="0" applyNumberFormat="1" applyFont="1" applyFill="1" applyBorder="1" applyAlignment="1">
      <alignment horizontal="center" vertical="top"/>
    </xf>
    <xf numFmtId="49" fontId="2" fillId="3" borderId="67" xfId="0" applyNumberFormat="1" applyFont="1" applyFill="1" applyBorder="1" applyAlignment="1">
      <alignment horizontal="right" vertical="top"/>
    </xf>
    <xf numFmtId="49" fontId="2" fillId="3" borderId="40" xfId="0" applyNumberFormat="1" applyFont="1" applyFill="1" applyBorder="1" applyAlignment="1">
      <alignment horizontal="right" vertical="top" wrapText="1"/>
    </xf>
    <xf numFmtId="0" fontId="2" fillId="0" borderId="67" xfId="0" applyFont="1" applyFill="1" applyBorder="1" applyAlignment="1">
      <alignment vertical="top" wrapText="1"/>
    </xf>
    <xf numFmtId="165" fontId="2" fillId="0" borderId="1" xfId="0" applyNumberFormat="1" applyFont="1" applyFill="1" applyBorder="1"/>
    <xf numFmtId="165" fontId="2" fillId="0" borderId="2" xfId="0" applyNumberFormat="1" applyFont="1" applyFill="1" applyBorder="1"/>
    <xf numFmtId="165" fontId="2" fillId="0" borderId="1" xfId="0" applyNumberFormat="1" applyFont="1" applyBorder="1"/>
    <xf numFmtId="165" fontId="2" fillId="0" borderId="0" xfId="0" applyNumberFormat="1" applyFont="1" applyBorder="1"/>
    <xf numFmtId="165" fontId="2" fillId="0" borderId="2" xfId="0" applyNumberFormat="1" applyFont="1" applyBorder="1"/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65" fontId="2" fillId="2" borderId="82" xfId="0" applyNumberFormat="1" applyFont="1" applyFill="1" applyBorder="1" applyAlignment="1">
      <alignment wrapText="1"/>
    </xf>
    <xf numFmtId="1" fontId="2" fillId="0" borderId="20" xfId="0" applyNumberFormat="1" applyFont="1" applyFill="1" applyBorder="1" applyAlignment="1">
      <alignment horizontal="center" vertical="top"/>
    </xf>
    <xf numFmtId="1" fontId="2" fillId="0" borderId="20" xfId="0" applyNumberFormat="1" applyFont="1" applyFill="1" applyBorder="1" applyAlignment="1">
      <alignment horizontal="center" vertical="top" wrapText="1"/>
    </xf>
    <xf numFmtId="49" fontId="2" fillId="0" borderId="20" xfId="0" applyNumberFormat="1" applyFont="1" applyFill="1" applyBorder="1" applyAlignment="1">
      <alignment horizontal="center" vertical="top"/>
    </xf>
    <xf numFmtId="49" fontId="2" fillId="3" borderId="20" xfId="0" applyNumberFormat="1" applyFont="1" applyFill="1" applyBorder="1" applyAlignment="1">
      <alignment horizontal="right" vertical="top"/>
    </xf>
    <xf numFmtId="49" fontId="2" fillId="3" borderId="71" xfId="0" applyNumberFormat="1" applyFont="1" applyFill="1" applyBorder="1" applyAlignment="1">
      <alignment horizontal="right" vertical="top" wrapText="1"/>
    </xf>
    <xf numFmtId="165" fontId="2" fillId="0" borderId="35" xfId="0" applyNumberFormat="1" applyFont="1" applyFill="1" applyBorder="1"/>
    <xf numFmtId="165" fontId="2" fillId="0" borderId="36" xfId="0" applyNumberFormat="1" applyFont="1" applyFill="1" applyBorder="1"/>
    <xf numFmtId="165" fontId="2" fillId="0" borderId="35" xfId="0" applyNumberFormat="1" applyFont="1" applyBorder="1"/>
    <xf numFmtId="165" fontId="2" fillId="0" borderId="37" xfId="0" applyNumberFormat="1" applyFont="1" applyBorder="1"/>
    <xf numFmtId="165" fontId="2" fillId="0" borderId="36" xfId="0" applyNumberFormat="1" applyFont="1" applyBorder="1"/>
    <xf numFmtId="1" fontId="2" fillId="0" borderId="19" xfId="0" applyNumberFormat="1" applyFont="1" applyFill="1" applyBorder="1" applyAlignment="1">
      <alignment horizontal="center" vertical="top"/>
    </xf>
    <xf numFmtId="1" fontId="2" fillId="0" borderId="19" xfId="0" applyNumberFormat="1" applyFont="1" applyFill="1" applyBorder="1" applyAlignment="1">
      <alignment horizontal="center" vertical="top" wrapText="1"/>
    </xf>
    <xf numFmtId="49" fontId="2" fillId="0" borderId="19" xfId="0" applyNumberFormat="1" applyFont="1" applyFill="1" applyBorder="1" applyAlignment="1">
      <alignment horizontal="center" vertical="top"/>
    </xf>
    <xf numFmtId="49" fontId="2" fillId="3" borderId="19" xfId="0" applyNumberFormat="1" applyFont="1" applyFill="1" applyBorder="1" applyAlignment="1">
      <alignment horizontal="right" vertical="top"/>
    </xf>
    <xf numFmtId="49" fontId="2" fillId="3" borderId="72" xfId="0" applyNumberFormat="1" applyFont="1" applyFill="1" applyBorder="1" applyAlignment="1">
      <alignment horizontal="right" vertical="top" wrapText="1"/>
    </xf>
    <xf numFmtId="0" fontId="2" fillId="0" borderId="19" xfId="0" applyFont="1" applyFill="1" applyBorder="1" applyAlignment="1">
      <alignment vertical="top" wrapText="1"/>
    </xf>
    <xf numFmtId="165" fontId="2" fillId="0" borderId="10" xfId="0" applyNumberFormat="1" applyFont="1" applyBorder="1"/>
    <xf numFmtId="165" fontId="2" fillId="0" borderId="7" xfId="0" applyNumberFormat="1" applyFont="1" applyBorder="1"/>
    <xf numFmtId="165" fontId="2" fillId="0" borderId="11" xfId="0" applyNumberFormat="1" applyFont="1" applyBorder="1"/>
    <xf numFmtId="0" fontId="2" fillId="0" borderId="20" xfId="0" applyFont="1" applyFill="1" applyBorder="1" applyAlignment="1">
      <alignment vertical="top" wrapText="1"/>
    </xf>
    <xf numFmtId="1" fontId="2" fillId="0" borderId="41" xfId="0" applyNumberFormat="1" applyFont="1" applyFill="1" applyBorder="1" applyAlignment="1">
      <alignment horizontal="center" vertical="top"/>
    </xf>
    <xf numFmtId="1" fontId="2" fillId="0" borderId="41" xfId="0" applyNumberFormat="1" applyFont="1" applyFill="1" applyBorder="1" applyAlignment="1">
      <alignment horizontal="center" vertical="top" wrapText="1"/>
    </xf>
    <xf numFmtId="49" fontId="2" fillId="3" borderId="41" xfId="0" applyNumberFormat="1" applyFont="1" applyFill="1" applyBorder="1" applyAlignment="1">
      <alignment horizontal="right" vertical="top"/>
    </xf>
    <xf numFmtId="49" fontId="2" fillId="3" borderId="46" xfId="0" applyNumberFormat="1" applyFont="1" applyFill="1" applyBorder="1" applyAlignment="1">
      <alignment horizontal="right" vertical="top" wrapText="1"/>
    </xf>
    <xf numFmtId="165" fontId="2" fillId="0" borderId="44" xfId="0" applyNumberFormat="1" applyFont="1" applyBorder="1"/>
    <xf numFmtId="165" fontId="2" fillId="0" borderId="45" xfId="0" applyNumberFormat="1" applyFont="1" applyBorder="1"/>
    <xf numFmtId="165" fontId="2" fillId="0" borderId="68" xfId="0" applyNumberFormat="1" applyFont="1" applyBorder="1"/>
    <xf numFmtId="0" fontId="2" fillId="0" borderId="36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165" fontId="2" fillId="0" borderId="44" xfId="0" applyNumberFormat="1" applyFont="1" applyFill="1" applyBorder="1"/>
    <xf numFmtId="165" fontId="2" fillId="0" borderId="45" xfId="0" applyNumberFormat="1" applyFont="1" applyFill="1" applyBorder="1"/>
    <xf numFmtId="0" fontId="2" fillId="0" borderId="45" xfId="0" applyFont="1" applyBorder="1" applyAlignment="1">
      <alignment vertical="top" wrapText="1"/>
    </xf>
    <xf numFmtId="0" fontId="2" fillId="0" borderId="53" xfId="0" applyFont="1" applyBorder="1" applyAlignment="1">
      <alignment vertical="top" wrapText="1"/>
    </xf>
    <xf numFmtId="1" fontId="2" fillId="0" borderId="86" xfId="0" applyNumberFormat="1" applyFont="1" applyFill="1" applyBorder="1" applyAlignment="1">
      <alignment horizontal="center" vertical="top"/>
    </xf>
    <xf numFmtId="1" fontId="2" fillId="0" borderId="86" xfId="0" applyNumberFormat="1" applyFont="1" applyFill="1" applyBorder="1" applyAlignment="1">
      <alignment horizontal="center" vertical="top" wrapText="1"/>
    </xf>
    <xf numFmtId="49" fontId="2" fillId="0" borderId="86" xfId="0" applyNumberFormat="1" applyFont="1" applyFill="1" applyBorder="1" applyAlignment="1">
      <alignment horizontal="center" vertical="top"/>
    </xf>
    <xf numFmtId="49" fontId="2" fillId="3" borderId="86" xfId="0" applyNumberFormat="1" applyFont="1" applyFill="1" applyBorder="1" applyAlignment="1">
      <alignment horizontal="right" vertical="top"/>
    </xf>
    <xf numFmtId="49" fontId="2" fillId="3" borderId="87" xfId="0" applyNumberFormat="1" applyFont="1" applyFill="1" applyBorder="1" applyAlignment="1">
      <alignment horizontal="right" vertical="top" wrapText="1"/>
    </xf>
    <xf numFmtId="0" fontId="2" fillId="0" borderId="86" xfId="0" applyFont="1" applyFill="1" applyBorder="1" applyAlignment="1">
      <alignment vertical="top" wrapText="1"/>
    </xf>
    <xf numFmtId="165" fontId="2" fillId="0" borderId="88" xfId="0" applyNumberFormat="1" applyFont="1" applyFill="1" applyBorder="1"/>
    <xf numFmtId="165" fontId="2" fillId="0" borderId="89" xfId="0" applyNumberFormat="1" applyFont="1" applyFill="1" applyBorder="1"/>
    <xf numFmtId="165" fontId="2" fillId="0" borderId="88" xfId="0" applyNumberFormat="1" applyFont="1" applyBorder="1"/>
    <xf numFmtId="165" fontId="2" fillId="0" borderId="90" xfId="0" applyNumberFormat="1" applyFont="1" applyBorder="1"/>
    <xf numFmtId="165" fontId="2" fillId="0" borderId="89" xfId="0" applyNumberFormat="1" applyFont="1" applyBorder="1"/>
    <xf numFmtId="0" fontId="2" fillId="0" borderId="89" xfId="0" applyFont="1" applyBorder="1" applyAlignment="1">
      <alignment vertical="top" wrapText="1"/>
    </xf>
    <xf numFmtId="0" fontId="2" fillId="0" borderId="91" xfId="0" applyFont="1" applyBorder="1" applyAlignment="1">
      <alignment vertical="top" wrapText="1"/>
    </xf>
    <xf numFmtId="165" fontId="2" fillId="0" borderId="10" xfId="0" applyNumberFormat="1" applyFont="1" applyFill="1" applyBorder="1"/>
    <xf numFmtId="165" fontId="2" fillId="0" borderId="7" xfId="0" applyNumberFormat="1" applyFont="1" applyFill="1" applyBorder="1"/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3" fontId="2" fillId="0" borderId="0" xfId="0" applyNumberFormat="1" applyFont="1" applyBorder="1"/>
    <xf numFmtId="49" fontId="2" fillId="0" borderId="25" xfId="0" applyNumberFormat="1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right" vertical="top"/>
    </xf>
    <xf numFmtId="1" fontId="2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right" vertical="top"/>
    </xf>
    <xf numFmtId="49" fontId="2" fillId="3" borderId="0" xfId="0" applyNumberFormat="1" applyFont="1" applyFill="1" applyBorder="1" applyAlignment="1">
      <alignment horizontal="right" vertical="top" wrapText="1"/>
    </xf>
    <xf numFmtId="0" fontId="2" fillId="0" borderId="67" xfId="0" applyFont="1" applyBorder="1" applyAlignment="1">
      <alignment vertical="top" wrapText="1"/>
    </xf>
    <xf numFmtId="164" fontId="2" fillId="0" borderId="1" xfId="0" applyNumberFormat="1" applyFont="1" applyBorder="1"/>
    <xf numFmtId="164" fontId="2" fillId="0" borderId="2" xfId="0" applyNumberFormat="1" applyFont="1" applyBorder="1"/>
    <xf numFmtId="164" fontId="2" fillId="0" borderId="0" xfId="0" applyNumberFormat="1" applyFont="1" applyBorder="1"/>
    <xf numFmtId="49" fontId="5" fillId="0" borderId="66" xfId="0" applyNumberFormat="1" applyFont="1" applyBorder="1" applyAlignment="1">
      <alignment horizontal="right" vertical="top"/>
    </xf>
    <xf numFmtId="49" fontId="5" fillId="0" borderId="54" xfId="0" applyNumberFormat="1" applyFont="1" applyBorder="1" applyAlignment="1">
      <alignment horizontal="right" vertical="top"/>
    </xf>
    <xf numFmtId="1" fontId="5" fillId="0" borderId="54" xfId="0" applyNumberFormat="1" applyFont="1" applyFill="1" applyBorder="1" applyAlignment="1">
      <alignment horizontal="center" vertical="top"/>
    </xf>
    <xf numFmtId="1" fontId="5" fillId="0" borderId="54" xfId="0" applyNumberFormat="1" applyFont="1" applyFill="1" applyBorder="1" applyAlignment="1">
      <alignment horizontal="center" vertical="top" wrapText="1"/>
    </xf>
    <xf numFmtId="49" fontId="5" fillId="0" borderId="54" xfId="0" applyNumberFormat="1" applyFont="1" applyFill="1" applyBorder="1" applyAlignment="1">
      <alignment horizontal="center" vertical="top"/>
    </xf>
    <xf numFmtId="49" fontId="5" fillId="0" borderId="69" xfId="0" applyNumberFormat="1" applyFont="1" applyBorder="1" applyAlignment="1">
      <alignment horizontal="right" vertical="top" wrapText="1"/>
    </xf>
    <xf numFmtId="0" fontId="5" fillId="0" borderId="75" xfId="0" applyFont="1" applyBorder="1" applyAlignment="1"/>
    <xf numFmtId="3" fontId="5" fillId="0" borderId="54" xfId="0" applyNumberFormat="1" applyFont="1" applyBorder="1"/>
    <xf numFmtId="3" fontId="5" fillId="0" borderId="55" xfId="0" applyNumberFormat="1" applyFont="1" applyBorder="1"/>
    <xf numFmtId="3" fontId="5" fillId="0" borderId="69" xfId="0" applyNumberFormat="1" applyFont="1" applyBorder="1"/>
    <xf numFmtId="165" fontId="5" fillId="0" borderId="55" xfId="0" applyNumberFormat="1" applyFont="1" applyBorder="1" applyAlignment="1">
      <alignment horizontal="centerContinuous"/>
    </xf>
    <xf numFmtId="165" fontId="5" fillId="2" borderId="27" xfId="0" applyNumberFormat="1" applyFont="1" applyFill="1" applyBorder="1" applyAlignment="1">
      <alignment horizontal="right"/>
    </xf>
    <xf numFmtId="165" fontId="5" fillId="2" borderId="5" xfId="0" applyNumberFormat="1" applyFont="1" applyFill="1" applyBorder="1" applyAlignment="1">
      <alignment horizontal="right"/>
    </xf>
    <xf numFmtId="0" fontId="5" fillId="0" borderId="0" xfId="0" applyFont="1"/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 wrapText="1"/>
    </xf>
    <xf numFmtId="0" fontId="9" fillId="0" borderId="0" xfId="0" applyFont="1" applyBorder="1" applyAlignment="1"/>
    <xf numFmtId="3" fontId="9" fillId="0" borderId="0" xfId="0" applyNumberFormat="1" applyFont="1" applyBorder="1"/>
    <xf numFmtId="3" fontId="10" fillId="0" borderId="0" xfId="0" applyNumberFormat="1" applyFont="1" applyBorder="1"/>
    <xf numFmtId="165" fontId="2" fillId="0" borderId="0" xfId="0" applyNumberFormat="1" applyFont="1" applyBorder="1" applyAlignment="1">
      <alignment horizontal="centerContinuous"/>
    </xf>
    <xf numFmtId="3" fontId="9" fillId="0" borderId="0" xfId="0" applyNumberFormat="1" applyFont="1"/>
    <xf numFmtId="164" fontId="11" fillId="0" borderId="0" xfId="0" applyNumberFormat="1" applyFont="1"/>
    <xf numFmtId="164" fontId="9" fillId="0" borderId="0" xfId="0" applyNumberFormat="1" applyFont="1"/>
    <xf numFmtId="164" fontId="12" fillId="0" borderId="0" xfId="0" applyNumberFormat="1" applyFont="1"/>
    <xf numFmtId="165" fontId="8" fillId="0" borderId="0" xfId="0" applyNumberFormat="1" applyFont="1"/>
    <xf numFmtId="0" fontId="5" fillId="0" borderId="0" xfId="0" applyFont="1" applyAlignment="1"/>
    <xf numFmtId="0" fontId="2" fillId="0" borderId="28" xfId="0" applyFont="1" applyBorder="1" applyAlignment="1"/>
    <xf numFmtId="164" fontId="2" fillId="0" borderId="83" xfId="0" applyNumberFormat="1" applyFont="1" applyBorder="1" applyAlignment="1">
      <alignment horizontal="center"/>
    </xf>
    <xf numFmtId="164" fontId="2" fillId="0" borderId="84" xfId="0" applyNumberFormat="1" applyFont="1" applyBorder="1" applyAlignment="1">
      <alignment horizontal="center"/>
    </xf>
    <xf numFmtId="164" fontId="8" fillId="0" borderId="0" xfId="0" applyNumberFormat="1" applyFont="1"/>
    <xf numFmtId="0" fontId="2" fillId="0" borderId="29" xfId="0" applyFont="1" applyBorder="1" applyAlignment="1"/>
    <xf numFmtId="165" fontId="2" fillId="0" borderId="4" xfId="0" applyNumberFormat="1" applyFont="1" applyBorder="1"/>
    <xf numFmtId="165" fontId="2" fillId="0" borderId="12" xfId="0" applyNumberFormat="1" applyFont="1" applyBorder="1"/>
    <xf numFmtId="165" fontId="11" fillId="0" borderId="0" xfId="0" applyNumberFormat="1" applyFont="1"/>
    <xf numFmtId="3" fontId="2" fillId="0" borderId="4" xfId="0" applyNumberFormat="1" applyFont="1" applyBorder="1"/>
    <xf numFmtId="3" fontId="2" fillId="0" borderId="12" xfId="0" applyNumberFormat="1" applyFont="1" applyBorder="1"/>
    <xf numFmtId="3" fontId="11" fillId="0" borderId="0" xfId="0" applyNumberFormat="1" applyFont="1"/>
    <xf numFmtId="0" fontId="2" fillId="0" borderId="30" xfId="0" applyFont="1" applyBorder="1" applyAlignment="1"/>
    <xf numFmtId="3" fontId="2" fillId="0" borderId="76" xfId="0" applyNumberFormat="1" applyFont="1" applyBorder="1"/>
    <xf numFmtId="3" fontId="2" fillId="0" borderId="77" xfId="0" applyNumberFormat="1" applyFont="1" applyBorder="1"/>
    <xf numFmtId="0" fontId="2" fillId="0" borderId="0" xfId="0" applyFont="1" applyBorder="1" applyAlignment="1"/>
    <xf numFmtId="3" fontId="12" fillId="0" borderId="0" xfId="0" applyNumberFormat="1" applyFont="1" applyBorder="1"/>
    <xf numFmtId="164" fontId="12" fillId="0" borderId="0" xfId="0" applyNumberFormat="1" applyFont="1" applyFill="1"/>
    <xf numFmtId="164" fontId="2" fillId="0" borderId="0" xfId="0" applyNumberFormat="1" applyFont="1" applyAlignment="1">
      <alignment horizontal="centerContinuous" wrapText="1"/>
    </xf>
    <xf numFmtId="49" fontId="2" fillId="0" borderId="23" xfId="0" applyNumberFormat="1" applyFont="1" applyFill="1" applyBorder="1" applyAlignment="1">
      <alignment horizontal="centerContinuous" vertical="top"/>
    </xf>
    <xf numFmtId="49" fontId="2" fillId="0" borderId="85" xfId="0" applyNumberFormat="1" applyFont="1" applyFill="1" applyBorder="1" applyAlignment="1">
      <alignment horizontal="centerContinuous" vertical="top"/>
    </xf>
    <xf numFmtId="49" fontId="2" fillId="0" borderId="24" xfId="0" applyNumberFormat="1" applyFont="1" applyFill="1" applyBorder="1" applyAlignment="1">
      <alignment horizontal="centerContinuous" vertical="top"/>
    </xf>
    <xf numFmtId="49" fontId="2" fillId="0" borderId="10" xfId="0" applyNumberFormat="1" applyFont="1" applyFill="1" applyBorder="1" applyAlignment="1">
      <alignment horizontal="centerContinuous" vertical="top"/>
    </xf>
    <xf numFmtId="3" fontId="2" fillId="0" borderId="14" xfId="0" applyNumberFormat="1" applyFont="1" applyFill="1" applyBorder="1" applyAlignment="1">
      <alignment vertical="top" wrapText="1"/>
    </xf>
    <xf numFmtId="3" fontId="2" fillId="0" borderId="17" xfId="0" applyNumberFormat="1" applyFont="1" applyFill="1" applyBorder="1" applyAlignment="1">
      <alignment vertical="top" wrapText="1"/>
    </xf>
    <xf numFmtId="3" fontId="2" fillId="0" borderId="32" xfId="0" applyNumberFormat="1" applyFont="1" applyFill="1" applyBorder="1"/>
    <xf numFmtId="3" fontId="2" fillId="0" borderId="34" xfId="0" applyNumberFormat="1" applyFont="1" applyFill="1" applyBorder="1"/>
    <xf numFmtId="0" fontId="4" fillId="0" borderId="61" xfId="0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0" fontId="4" fillId="0" borderId="13" xfId="0" applyFont="1" applyFill="1" applyBorder="1" applyAlignment="1">
      <alignment vertical="top" wrapText="1"/>
    </xf>
    <xf numFmtId="0" fontId="4" fillId="0" borderId="16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/>
    </xf>
    <xf numFmtId="1" fontId="0" fillId="0" borderId="13" xfId="0" applyNumberFormat="1" applyFill="1" applyBorder="1" applyAlignment="1">
      <alignment horizontal="center" vertical="top"/>
    </xf>
    <xf numFmtId="1" fontId="0" fillId="0" borderId="13" xfId="0" applyNumberFormat="1" applyFill="1" applyBorder="1" applyAlignment="1">
      <alignment horizontal="center" vertical="top" wrapText="1"/>
    </xf>
    <xf numFmtId="49" fontId="0" fillId="0" borderId="13" xfId="0" applyNumberFormat="1" applyFill="1" applyBorder="1" applyAlignment="1">
      <alignment horizontal="center" vertical="top"/>
    </xf>
    <xf numFmtId="49" fontId="0" fillId="3" borderId="13" xfId="0" applyNumberFormat="1" applyFill="1" applyBorder="1" applyAlignment="1">
      <alignment horizontal="right" vertical="top"/>
    </xf>
    <xf numFmtId="3" fontId="0" fillId="0" borderId="31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32" xfId="0" applyNumberFormat="1" applyBorder="1" applyAlignment="1">
      <alignment horizontal="right"/>
    </xf>
    <xf numFmtId="1" fontId="0" fillId="0" borderId="41" xfId="0" applyNumberFormat="1" applyFill="1" applyBorder="1" applyAlignment="1">
      <alignment horizontal="center" vertical="top"/>
    </xf>
    <xf numFmtId="1" fontId="0" fillId="0" borderId="41" xfId="0" applyNumberFormat="1" applyFill="1" applyBorder="1" applyAlignment="1">
      <alignment horizontal="center" vertical="top" wrapText="1"/>
    </xf>
    <xf numFmtId="49" fontId="0" fillId="0" borderId="41" xfId="0" applyNumberFormat="1" applyFill="1" applyBorder="1" applyAlignment="1">
      <alignment horizontal="center" vertical="top"/>
    </xf>
    <xf numFmtId="49" fontId="0" fillId="3" borderId="41" xfId="0" applyNumberFormat="1" applyFill="1" applyBorder="1" applyAlignment="1">
      <alignment horizontal="right" vertical="top"/>
    </xf>
    <xf numFmtId="0" fontId="0" fillId="0" borderId="41" xfId="0" applyFill="1" applyBorder="1" applyAlignment="1">
      <alignment vertical="top" wrapText="1"/>
    </xf>
    <xf numFmtId="3" fontId="0" fillId="0" borderId="44" xfId="0" applyNumberFormat="1" applyBorder="1" applyAlignment="1">
      <alignment horizontal="right"/>
    </xf>
    <xf numFmtId="3" fontId="0" fillId="0" borderId="45" xfId="0" applyNumberFormat="1" applyBorder="1" applyAlignment="1">
      <alignment horizontal="right"/>
    </xf>
    <xf numFmtId="3" fontId="0" fillId="0" borderId="68" xfId="0" applyNumberFormat="1" applyBorder="1" applyAlignment="1">
      <alignment horizontal="right"/>
    </xf>
    <xf numFmtId="1" fontId="0" fillId="0" borderId="19" xfId="0" applyNumberFormat="1" applyFill="1" applyBorder="1" applyAlignment="1">
      <alignment horizontal="center" vertical="top"/>
    </xf>
    <xf numFmtId="1" fontId="0" fillId="0" borderId="19" xfId="0" applyNumberFormat="1" applyFill="1" applyBorder="1" applyAlignment="1">
      <alignment horizontal="center" vertical="top" wrapText="1"/>
    </xf>
    <xf numFmtId="49" fontId="0" fillId="0" borderId="19" xfId="0" applyNumberFormat="1" applyFill="1" applyBorder="1" applyAlignment="1">
      <alignment horizontal="center" vertical="top"/>
    </xf>
    <xf numFmtId="49" fontId="0" fillId="3" borderId="19" xfId="0" applyNumberFormat="1" applyFill="1" applyBorder="1" applyAlignment="1">
      <alignment horizontal="right" vertical="top"/>
    </xf>
    <xf numFmtId="3" fontId="0" fillId="0" borderId="1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11" xfId="0" applyNumberFormat="1" applyBorder="1" applyAlignment="1">
      <alignment horizontal="right"/>
    </xf>
    <xf numFmtId="49" fontId="0" fillId="0" borderId="23" xfId="0" applyNumberFormat="1" applyBorder="1" applyAlignment="1">
      <alignment horizontal="center" vertical="top"/>
    </xf>
    <xf numFmtId="49" fontId="0" fillId="0" borderId="85" xfId="0" applyNumberFormat="1" applyBorder="1" applyAlignment="1">
      <alignment horizontal="center" vertical="top"/>
    </xf>
    <xf numFmtId="165" fontId="0" fillId="2" borderId="80" xfId="0" applyNumberFormat="1" applyFill="1" applyBorder="1" applyAlignment="1">
      <alignment wrapText="1"/>
    </xf>
    <xf numFmtId="165" fontId="0" fillId="2" borderId="15" xfId="0" applyNumberFormat="1" applyFill="1" applyBorder="1" applyAlignment="1">
      <alignment wrapText="1"/>
    </xf>
    <xf numFmtId="49" fontId="0" fillId="0" borderId="42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1" fontId="0" fillId="0" borderId="20" xfId="0" applyNumberFormat="1" applyFill="1" applyBorder="1" applyAlignment="1">
      <alignment horizontal="center" vertical="top"/>
    </xf>
    <xf numFmtId="1" fontId="0" fillId="0" borderId="20" xfId="0" applyNumberFormat="1" applyFill="1" applyBorder="1" applyAlignment="1">
      <alignment horizontal="center" vertical="top" wrapText="1"/>
    </xf>
    <xf numFmtId="49" fontId="0" fillId="0" borderId="20" xfId="0" applyNumberFormat="1" applyFill="1" applyBorder="1" applyAlignment="1">
      <alignment horizontal="center" vertical="top"/>
    </xf>
    <xf numFmtId="49" fontId="0" fillId="3" borderId="20" xfId="0" applyNumberFormat="1" applyFill="1" applyBorder="1" applyAlignment="1">
      <alignment horizontal="right" vertical="top"/>
    </xf>
    <xf numFmtId="49" fontId="0" fillId="3" borderId="71" xfId="0" applyNumberFormat="1" applyFill="1" applyBorder="1" applyAlignment="1">
      <alignment horizontal="right" vertical="top" wrapText="1"/>
    </xf>
    <xf numFmtId="0" fontId="0" fillId="0" borderId="20" xfId="0" applyFill="1" applyBorder="1" applyAlignment="1">
      <alignment vertical="top" wrapText="1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0" fontId="0" fillId="0" borderId="36" xfId="0" applyFill="1" applyBorder="1" applyAlignment="1">
      <alignment vertical="top" wrapText="1"/>
    </xf>
    <xf numFmtId="0" fontId="0" fillId="0" borderId="21" xfId="0" applyFill="1" applyBorder="1" applyAlignment="1">
      <alignment vertical="top" wrapText="1"/>
    </xf>
    <xf numFmtId="165" fontId="0" fillId="2" borderId="82" xfId="0" applyNumberFormat="1" applyFill="1" applyBorder="1" applyAlignment="1">
      <alignment wrapText="1"/>
    </xf>
    <xf numFmtId="165" fontId="0" fillId="2" borderId="3" xfId="0" applyNumberFormat="1" applyFill="1" applyBorder="1" applyAlignment="1">
      <alignment wrapText="1"/>
    </xf>
    <xf numFmtId="49" fontId="0" fillId="3" borderId="46" xfId="0" applyNumberFormat="1" applyFill="1" applyBorder="1" applyAlignment="1">
      <alignment horizontal="right" vertical="top" wrapText="1"/>
    </xf>
    <xf numFmtId="0" fontId="0" fillId="0" borderId="45" xfId="0" applyFill="1" applyBorder="1" applyAlignment="1">
      <alignment vertical="top" wrapText="1"/>
    </xf>
    <xf numFmtId="0" fontId="0" fillId="0" borderId="53" xfId="0" applyFill="1" applyBorder="1" applyAlignment="1">
      <alignment vertical="top" wrapText="1"/>
    </xf>
    <xf numFmtId="165" fontId="0" fillId="2" borderId="81" xfId="0" applyNumberFormat="1" applyFill="1" applyBorder="1" applyAlignment="1">
      <alignment wrapText="1"/>
    </xf>
    <xf numFmtId="165" fontId="0" fillId="2" borderId="18" xfId="0" applyNumberFormat="1" applyFill="1" applyBorder="1" applyAlignment="1">
      <alignment wrapText="1"/>
    </xf>
    <xf numFmtId="49" fontId="0" fillId="0" borderId="24" xfId="0" applyNumberFormat="1" applyBorder="1" applyAlignment="1">
      <alignment horizontal="center" vertical="top"/>
    </xf>
    <xf numFmtId="49" fontId="0" fillId="0" borderId="10" xfId="0" applyNumberFormat="1" applyBorder="1" applyAlignment="1">
      <alignment horizontal="center" vertical="top"/>
    </xf>
    <xf numFmtId="1" fontId="0" fillId="0" borderId="16" xfId="0" applyNumberFormat="1" applyFill="1" applyBorder="1" applyAlignment="1">
      <alignment horizontal="center" vertical="top"/>
    </xf>
    <xf numFmtId="1" fontId="0" fillId="0" borderId="16" xfId="0" applyNumberFormat="1" applyFill="1" applyBorder="1" applyAlignment="1">
      <alignment horizontal="center" vertical="top" wrapText="1"/>
    </xf>
    <xf numFmtId="49" fontId="0" fillId="0" borderId="16" xfId="0" applyNumberFormat="1" applyFill="1" applyBorder="1" applyAlignment="1">
      <alignment horizontal="center" vertical="top"/>
    </xf>
    <xf numFmtId="49" fontId="0" fillId="3" borderId="16" xfId="0" applyNumberFormat="1" applyFill="1" applyBorder="1" applyAlignment="1">
      <alignment horizontal="right" vertical="top"/>
    </xf>
    <xf numFmtId="49" fontId="0" fillId="3" borderId="58" xfId="0" applyNumberFormat="1" applyFill="1" applyBorder="1" applyAlignment="1">
      <alignment horizontal="right" vertical="top" wrapText="1"/>
    </xf>
    <xf numFmtId="0" fontId="0" fillId="0" borderId="16" xfId="0" applyFill="1" applyBorder="1" applyAlignment="1">
      <alignment vertical="top" wrapText="1"/>
    </xf>
    <xf numFmtId="3" fontId="0" fillId="0" borderId="33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0" fontId="0" fillId="0" borderId="17" xfId="0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49" fontId="0" fillId="3" borderId="43" xfId="0" applyNumberFormat="1" applyFill="1" applyBorder="1" applyAlignment="1">
      <alignment horizontal="right" vertical="top" wrapText="1"/>
    </xf>
    <xf numFmtId="0" fontId="13" fillId="0" borderId="13" xfId="0" applyFont="1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13" fillId="0" borderId="41" xfId="0" applyFont="1" applyFill="1" applyBorder="1" applyAlignment="1">
      <alignment vertical="top" wrapText="1"/>
    </xf>
    <xf numFmtId="49" fontId="0" fillId="0" borderId="92" xfId="0" applyNumberFormat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0" fontId="5" fillId="0" borderId="41" xfId="0" applyFont="1" applyFill="1" applyBorder="1" applyAlignment="1">
      <alignment vertical="top" wrapText="1"/>
    </xf>
    <xf numFmtId="49" fontId="0" fillId="3" borderId="72" xfId="0" applyNumberFormat="1" applyFill="1" applyBorder="1" applyAlignment="1">
      <alignment horizontal="right"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49" fontId="1" fillId="0" borderId="0" xfId="0" applyNumberFormat="1" applyFont="1" applyAlignment="1">
      <alignment horizontal="center"/>
    </xf>
    <xf numFmtId="0" fontId="4" fillId="0" borderId="61" xfId="0" applyFont="1" applyFill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5" fillId="0" borderId="5" xfId="0" applyFont="1" applyFill="1" applyBorder="1" applyAlignment="1">
      <alignment wrapText="1"/>
    </xf>
    <xf numFmtId="0" fontId="5" fillId="0" borderId="73" xfId="0" applyFont="1" applyFill="1" applyBorder="1" applyAlignment="1">
      <alignment wrapText="1"/>
    </xf>
  </cellXfs>
  <cellStyles count="1">
    <cellStyle name="Normální" xfId="0" builtinId="0"/>
  </cellStyles>
  <dxfs count="36"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/>
        <strike/>
        <condense val="0"/>
        <extend val="0"/>
      </font>
    </dxf>
    <dxf>
      <font>
        <b/>
        <i val="0"/>
        <strike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W91"/>
  <sheetViews>
    <sheetView tabSelected="1" topLeftCell="J70" zoomScale="120" zoomScaleNormal="120" workbookViewId="0">
      <selection activeCell="Q87" sqref="Q87"/>
    </sheetView>
  </sheetViews>
  <sheetFormatPr defaultRowHeight="12.75" x14ac:dyDescent="0.2"/>
  <cols>
    <col min="1" max="1" width="7.28515625" style="111" customWidth="1"/>
    <col min="2" max="2" width="7.28515625" style="111" hidden="1" customWidth="1"/>
    <col min="3" max="3" width="8.5703125" style="112" customWidth="1"/>
    <col min="4" max="4" width="12.85546875" style="113" customWidth="1"/>
    <col min="5" max="5" width="8.140625" style="112" hidden="1" customWidth="1"/>
    <col min="6" max="6" width="6" style="114" hidden="1" customWidth="1"/>
    <col min="7" max="7" width="10.7109375" style="115" hidden="1" customWidth="1"/>
    <col min="8" max="8" width="30.140625" style="5" customWidth="1"/>
    <col min="9" max="9" width="14.85546875" style="6" bestFit="1" customWidth="1"/>
    <col min="10" max="10" width="14.42578125" style="6" customWidth="1"/>
    <col min="11" max="11" width="14.42578125" style="6" bestFit="1" customWidth="1"/>
    <col min="12" max="12" width="14.28515625" style="6" bestFit="1" customWidth="1"/>
    <col min="13" max="13" width="18.28515625" style="6" bestFit="1" customWidth="1"/>
    <col min="14" max="14" width="0.28515625" style="6" customWidth="1"/>
    <col min="15" max="15" width="13.85546875" style="6" bestFit="1" customWidth="1"/>
    <col min="16" max="16" width="12.7109375" style="6" customWidth="1"/>
    <col min="17" max="17" width="23.42578125" style="6" customWidth="1"/>
    <col min="18" max="18" width="11.85546875" style="6" hidden="1" customWidth="1"/>
    <col min="19" max="19" width="11.140625" style="6" hidden="1" customWidth="1"/>
    <col min="20" max="20" width="10.42578125" style="6" hidden="1" customWidth="1"/>
    <col min="21" max="21" width="0.140625" style="6" customWidth="1"/>
    <col min="22" max="22" width="9.140625" style="6" customWidth="1"/>
    <col min="23" max="23" width="11.28515625" style="6" customWidth="1"/>
    <col min="24" max="24" width="10.140625" style="6" bestFit="1" customWidth="1"/>
    <col min="25" max="16384" width="9.140625" style="6"/>
  </cols>
  <sheetData>
    <row r="1" spans="1:21" ht="15.75" x14ac:dyDescent="0.25">
      <c r="A1" s="339"/>
      <c r="B1" s="339"/>
      <c r="C1" s="1"/>
      <c r="D1" s="2"/>
      <c r="E1" s="1"/>
      <c r="F1" s="3"/>
      <c r="G1" s="4"/>
      <c r="L1" s="7"/>
    </row>
    <row r="2" spans="1:21" ht="70.5" customHeight="1" x14ac:dyDescent="0.25">
      <c r="A2" s="8" t="s">
        <v>69</v>
      </c>
      <c r="B2" s="8"/>
      <c r="C2" s="9"/>
      <c r="D2" s="9"/>
      <c r="E2" s="9"/>
      <c r="F2" s="10"/>
      <c r="G2" s="10"/>
      <c r="H2" s="11"/>
      <c r="I2" s="11"/>
      <c r="J2" s="11"/>
      <c r="K2" s="11"/>
      <c r="L2" s="11"/>
      <c r="M2" s="11"/>
      <c r="N2" s="11"/>
      <c r="O2" s="11"/>
      <c r="P2" s="11"/>
      <c r="Q2" s="11"/>
      <c r="R2" s="12"/>
      <c r="S2" s="12"/>
      <c r="T2" s="12"/>
      <c r="U2" s="12"/>
    </row>
    <row r="3" spans="1:21" ht="15.75" x14ac:dyDescent="0.25">
      <c r="A3" s="410"/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0"/>
      <c r="O3" s="410"/>
      <c r="P3" s="410"/>
      <c r="Q3" s="410"/>
      <c r="R3" s="410"/>
    </row>
    <row r="4" spans="1:21" ht="16.5" thickBot="1" x14ac:dyDescent="0.3">
      <c r="A4" s="13" t="s">
        <v>37</v>
      </c>
      <c r="B4" s="13"/>
      <c r="C4" s="14"/>
      <c r="D4" s="15"/>
      <c r="E4" s="14"/>
      <c r="F4" s="16"/>
      <c r="G4" s="17"/>
      <c r="H4" s="18"/>
      <c r="I4" s="19"/>
      <c r="J4" s="20"/>
      <c r="M4" s="20"/>
    </row>
    <row r="5" spans="1:21" ht="13.5" thickTop="1" x14ac:dyDescent="0.2">
      <c r="A5" s="21" t="s">
        <v>18</v>
      </c>
      <c r="B5" s="22"/>
      <c r="C5" s="22" t="s">
        <v>5</v>
      </c>
      <c r="D5" s="22" t="s">
        <v>33</v>
      </c>
      <c r="E5" s="22" t="s">
        <v>9</v>
      </c>
      <c r="F5" s="23"/>
      <c r="G5" s="24"/>
      <c r="H5" s="25" t="s">
        <v>19</v>
      </c>
      <c r="I5" s="26" t="s">
        <v>39</v>
      </c>
      <c r="J5" s="27"/>
      <c r="K5" s="28"/>
      <c r="L5" s="27" t="s">
        <v>40</v>
      </c>
      <c r="M5" s="27"/>
      <c r="N5" s="29"/>
      <c r="O5" s="28"/>
      <c r="P5" s="30" t="s">
        <v>20</v>
      </c>
      <c r="Q5" s="31" t="s">
        <v>71</v>
      </c>
    </row>
    <row r="6" spans="1:21" ht="26.25" thickBot="1" x14ac:dyDescent="0.25">
      <c r="A6" s="32"/>
      <c r="B6" s="33"/>
      <c r="C6" s="33"/>
      <c r="D6" s="34"/>
      <c r="E6" s="33"/>
      <c r="F6" s="35"/>
      <c r="G6" s="36"/>
      <c r="H6" s="37"/>
      <c r="I6" s="38" t="s">
        <v>21</v>
      </c>
      <c r="J6" s="39" t="s">
        <v>22</v>
      </c>
      <c r="K6" s="40" t="s">
        <v>23</v>
      </c>
      <c r="L6" s="39" t="s">
        <v>21</v>
      </c>
      <c r="M6" s="41" t="s">
        <v>22</v>
      </c>
      <c r="N6" s="42"/>
      <c r="O6" s="40" t="s">
        <v>23</v>
      </c>
      <c r="P6" s="43" t="s">
        <v>72</v>
      </c>
      <c r="Q6" s="44"/>
    </row>
    <row r="7" spans="1:21" ht="18" x14ac:dyDescent="0.2">
      <c r="A7" s="45"/>
      <c r="B7" s="46"/>
      <c r="C7" s="47"/>
      <c r="D7" s="48"/>
      <c r="E7" s="46"/>
      <c r="F7" s="49"/>
      <c r="G7" s="50"/>
      <c r="H7" s="337"/>
      <c r="I7" s="51"/>
      <c r="J7" s="51"/>
      <c r="K7" s="52">
        <f>SUM(I7:J7)</f>
        <v>0</v>
      </c>
      <c r="L7" s="53"/>
      <c r="M7" s="54"/>
      <c r="N7" s="53"/>
      <c r="O7" s="55">
        <f>SUM(L7:M7)</f>
        <v>0</v>
      </c>
      <c r="P7" s="56"/>
      <c r="Q7" s="57"/>
    </row>
    <row r="8" spans="1:21" x14ac:dyDescent="0.2">
      <c r="A8" s="58"/>
      <c r="B8" s="59"/>
      <c r="C8" s="60"/>
      <c r="D8" s="61"/>
      <c r="E8" s="62"/>
      <c r="F8" s="63"/>
      <c r="G8" s="64"/>
      <c r="H8" s="65"/>
      <c r="I8" s="66"/>
      <c r="J8" s="66"/>
      <c r="K8" s="67">
        <f>SUM(I8:J8)</f>
        <v>0</v>
      </c>
      <c r="L8" s="68"/>
      <c r="M8" s="69"/>
      <c r="N8" s="68"/>
      <c r="O8" s="70">
        <f>SUM(L8:M8)</f>
        <v>0</v>
      </c>
      <c r="P8" s="71"/>
      <c r="Q8" s="72"/>
    </row>
    <row r="9" spans="1:21" ht="14.25" customHeight="1" thickBot="1" x14ac:dyDescent="0.25">
      <c r="A9" s="73"/>
      <c r="B9" s="74"/>
      <c r="C9" s="75"/>
      <c r="D9" s="76"/>
      <c r="E9" s="74"/>
      <c r="F9" s="77"/>
      <c r="G9" s="78"/>
      <c r="H9" s="338"/>
      <c r="I9" s="79"/>
      <c r="J9" s="79"/>
      <c r="K9" s="80">
        <f>SUM(I9:J9)</f>
        <v>0</v>
      </c>
      <c r="L9" s="81"/>
      <c r="M9" s="82"/>
      <c r="N9" s="81"/>
      <c r="O9" s="83">
        <f>SUM(L9:M9)</f>
        <v>0</v>
      </c>
      <c r="P9" s="84"/>
      <c r="Q9" s="85"/>
    </row>
    <row r="10" spans="1:21" ht="12.75" customHeight="1" x14ac:dyDescent="0.2">
      <c r="A10" s="86"/>
      <c r="B10" s="87"/>
      <c r="C10" s="87"/>
      <c r="D10" s="88"/>
      <c r="E10" s="87"/>
      <c r="F10" s="89"/>
      <c r="G10" s="90"/>
      <c r="H10" s="335"/>
      <c r="I10" s="91"/>
      <c r="J10" s="91"/>
      <c r="K10" s="92">
        <f>SUM(I10:J10)</f>
        <v>0</v>
      </c>
      <c r="L10" s="93"/>
      <c r="M10" s="94"/>
      <c r="N10" s="93"/>
      <c r="O10" s="95">
        <f>SUM(L10:M10)</f>
        <v>0</v>
      </c>
      <c r="P10" s="96"/>
      <c r="Q10" s="97"/>
    </row>
    <row r="11" spans="1:21" ht="13.5" customHeight="1" thickBot="1" x14ac:dyDescent="0.25">
      <c r="A11" s="86"/>
      <c r="B11" s="87"/>
      <c r="C11" s="87"/>
      <c r="D11" s="88"/>
      <c r="E11" s="87"/>
      <c r="F11" s="89"/>
      <c r="G11" s="90"/>
      <c r="H11" s="336"/>
      <c r="I11" s="91"/>
      <c r="J11" s="91"/>
      <c r="K11" s="92">
        <f>SUM(I11:J11)</f>
        <v>0</v>
      </c>
      <c r="L11" s="93"/>
      <c r="M11" s="94"/>
      <c r="N11" s="93"/>
      <c r="O11" s="95">
        <f>SUM(L11:M11)</f>
        <v>0</v>
      </c>
      <c r="P11" s="96"/>
      <c r="Q11" s="97"/>
    </row>
    <row r="12" spans="1:21" ht="14.25" thickTop="1" thickBot="1" x14ac:dyDescent="0.25">
      <c r="A12" s="98"/>
      <c r="B12" s="99"/>
      <c r="C12" s="99"/>
      <c r="D12" s="100"/>
      <c r="E12" s="99"/>
      <c r="F12" s="101"/>
      <c r="G12" s="102"/>
      <c r="H12" s="103" t="s">
        <v>24</v>
      </c>
      <c r="I12" s="104">
        <f>SUM(I10:I11)</f>
        <v>0</v>
      </c>
      <c r="J12" s="104">
        <f>SUM(J10:J11)</f>
        <v>0</v>
      </c>
      <c r="K12" s="105">
        <f>SUM(K10:K11)</f>
        <v>0</v>
      </c>
      <c r="L12" s="106">
        <f>SUM(L10:L11)</f>
        <v>0</v>
      </c>
      <c r="M12" s="107">
        <f>SUM(M10:M11)</f>
        <v>0</v>
      </c>
      <c r="N12" s="106"/>
      <c r="O12" s="108">
        <f>SUM(O10:O11)</f>
        <v>0</v>
      </c>
      <c r="P12" s="109"/>
      <c r="Q12" s="110"/>
    </row>
    <row r="13" spans="1:21" ht="13.5" thickTop="1" x14ac:dyDescent="0.2">
      <c r="H13" s="18"/>
      <c r="I13" s="116"/>
      <c r="J13" s="116"/>
      <c r="K13" s="116">
        <f>SUM(I12:J12)</f>
        <v>0</v>
      </c>
      <c r="L13" s="117"/>
      <c r="M13" s="117"/>
      <c r="N13" s="117"/>
      <c r="O13" s="117">
        <f>SUM(L12:M12)</f>
        <v>0</v>
      </c>
      <c r="P13" s="117"/>
    </row>
    <row r="14" spans="1:21" hidden="1" x14ac:dyDescent="0.2">
      <c r="H14" s="118">
        <f>K86</f>
        <v>0</v>
      </c>
      <c r="I14" s="116"/>
      <c r="J14" s="116"/>
      <c r="K14" s="116"/>
      <c r="L14" s="117"/>
      <c r="M14" s="117"/>
      <c r="N14" s="117"/>
      <c r="O14" s="117"/>
      <c r="P14" s="117"/>
    </row>
    <row r="15" spans="1:21" x14ac:dyDescent="0.2">
      <c r="H15" s="119"/>
      <c r="I15" s="116"/>
      <c r="J15" s="116"/>
      <c r="K15" s="116"/>
      <c r="L15" s="117"/>
      <c r="M15" s="117"/>
      <c r="N15" s="117"/>
      <c r="O15" s="117"/>
      <c r="P15" s="117"/>
    </row>
    <row r="16" spans="1:21" ht="16.5" thickBot="1" x14ac:dyDescent="0.3">
      <c r="A16" s="120" t="s">
        <v>38</v>
      </c>
      <c r="B16" s="120"/>
      <c r="C16" s="14"/>
      <c r="D16" s="15"/>
      <c r="E16" s="14"/>
      <c r="F16" s="121"/>
      <c r="G16" s="17"/>
      <c r="I16" s="19"/>
      <c r="J16" s="19"/>
      <c r="K16" s="122"/>
    </row>
    <row r="17" spans="1:23" ht="13.5" thickTop="1" x14ac:dyDescent="0.2">
      <c r="A17" s="123" t="s">
        <v>18</v>
      </c>
      <c r="B17" s="124"/>
      <c r="C17" s="22" t="s">
        <v>25</v>
      </c>
      <c r="D17" s="22" t="s">
        <v>33</v>
      </c>
      <c r="E17" s="22" t="s">
        <v>34</v>
      </c>
      <c r="F17" s="23"/>
      <c r="G17" s="24"/>
      <c r="H17" s="125" t="s">
        <v>19</v>
      </c>
      <c r="I17" s="26" t="s">
        <v>39</v>
      </c>
      <c r="J17" s="27"/>
      <c r="K17" s="28"/>
      <c r="L17" s="27" t="s">
        <v>40</v>
      </c>
      <c r="M17" s="27"/>
      <c r="N17" s="29"/>
      <c r="O17" s="28"/>
      <c r="P17" s="30" t="s">
        <v>20</v>
      </c>
      <c r="Q17" s="31" t="s">
        <v>71</v>
      </c>
      <c r="R17" s="126"/>
      <c r="S17" s="127"/>
      <c r="T17" s="127"/>
      <c r="U17" s="127"/>
    </row>
    <row r="18" spans="1:23" ht="26.25" thickBot="1" x14ac:dyDescent="0.25">
      <c r="A18" s="128"/>
      <c r="B18" s="129"/>
      <c r="C18" s="33"/>
      <c r="D18" s="34"/>
      <c r="E18" s="33"/>
      <c r="F18" s="35"/>
      <c r="G18" s="36"/>
      <c r="H18" s="130"/>
      <c r="I18" s="38" t="s">
        <v>21</v>
      </c>
      <c r="J18" s="38" t="s">
        <v>22</v>
      </c>
      <c r="K18" s="131" t="s">
        <v>23</v>
      </c>
      <c r="L18" s="39" t="s">
        <v>21</v>
      </c>
      <c r="M18" s="132" t="s">
        <v>22</v>
      </c>
      <c r="N18" s="39"/>
      <c r="O18" s="40" t="s">
        <v>23</v>
      </c>
      <c r="P18" s="43" t="s">
        <v>72</v>
      </c>
      <c r="Q18" s="133"/>
      <c r="R18" s="134"/>
      <c r="S18" s="135"/>
      <c r="T18" s="136"/>
      <c r="U18" s="136"/>
    </row>
    <row r="19" spans="1:23" ht="13.5" thickBot="1" x14ac:dyDescent="0.25">
      <c r="A19" s="128"/>
      <c r="B19" s="129"/>
      <c r="C19" s="33"/>
      <c r="D19" s="34"/>
      <c r="E19" s="33"/>
      <c r="F19" s="35"/>
      <c r="G19" s="36"/>
      <c r="H19" s="130"/>
      <c r="I19" s="38"/>
      <c r="J19" s="38"/>
      <c r="K19" s="131"/>
      <c r="L19" s="39"/>
      <c r="M19" s="132"/>
      <c r="N19" s="39"/>
      <c r="O19" s="40"/>
      <c r="P19" s="40"/>
      <c r="Q19" s="137"/>
      <c r="R19" s="138"/>
      <c r="S19" s="135"/>
      <c r="T19" s="136"/>
      <c r="U19" s="136"/>
    </row>
    <row r="20" spans="1:23" s="149" customFormat="1" ht="13.5" hidden="1" thickBot="1" x14ac:dyDescent="0.25">
      <c r="A20" s="139" t="s">
        <v>26</v>
      </c>
      <c r="B20" s="140"/>
      <c r="C20" s="140" t="s">
        <v>27</v>
      </c>
      <c r="D20" s="141" t="s">
        <v>28</v>
      </c>
      <c r="E20" s="140" t="s">
        <v>0</v>
      </c>
      <c r="F20" s="140" t="s">
        <v>4</v>
      </c>
      <c r="G20" s="142" t="s">
        <v>1</v>
      </c>
      <c r="H20" s="143" t="s">
        <v>35</v>
      </c>
      <c r="I20" s="144" t="s">
        <v>32</v>
      </c>
      <c r="J20" s="144" t="s">
        <v>30</v>
      </c>
      <c r="K20" s="145" t="s">
        <v>6</v>
      </c>
      <c r="L20" s="144" t="s">
        <v>7</v>
      </c>
      <c r="M20" s="146" t="s">
        <v>31</v>
      </c>
      <c r="N20" s="144" t="s">
        <v>29</v>
      </c>
      <c r="O20" s="145" t="s">
        <v>8</v>
      </c>
      <c r="P20" s="145" t="s">
        <v>2</v>
      </c>
      <c r="Q20" s="147" t="s">
        <v>3</v>
      </c>
      <c r="R20" s="148"/>
      <c r="S20" s="147"/>
      <c r="T20" s="147"/>
      <c r="U20" s="147"/>
    </row>
    <row r="21" spans="1:23" s="19" customFormat="1" ht="13.5" thickBot="1" x14ac:dyDescent="0.25">
      <c r="A21" s="86"/>
      <c r="B21" s="87"/>
      <c r="C21" s="87"/>
      <c r="D21" s="88"/>
      <c r="E21" s="87"/>
      <c r="F21" s="87"/>
      <c r="G21" s="150"/>
      <c r="H21" s="151"/>
      <c r="I21" s="152"/>
      <c r="J21" s="152"/>
      <c r="K21" s="153"/>
      <c r="L21" s="152"/>
      <c r="M21" s="154"/>
      <c r="N21" s="152"/>
      <c r="O21" s="153"/>
      <c r="P21" s="153"/>
      <c r="Q21" s="137"/>
      <c r="R21" s="138"/>
      <c r="S21" s="155"/>
      <c r="T21" s="155"/>
      <c r="U21" s="155"/>
    </row>
    <row r="22" spans="1:23" x14ac:dyDescent="0.2">
      <c r="A22" s="156"/>
      <c r="B22" s="157"/>
      <c r="C22" s="158"/>
      <c r="D22" s="159"/>
      <c r="E22" s="47"/>
      <c r="F22" s="160"/>
      <c r="G22" s="161"/>
      <c r="H22" s="411" t="s">
        <v>73</v>
      </c>
      <c r="I22" s="162"/>
      <c r="J22" s="162"/>
      <c r="K22" s="163">
        <f>SUM(I22:J22)</f>
        <v>0</v>
      </c>
      <c r="L22" s="162"/>
      <c r="M22" s="164"/>
      <c r="N22" s="162"/>
      <c r="O22" s="163">
        <f t="shared" ref="O22:O77" si="0">SUM(L22:M22)</f>
        <v>0</v>
      </c>
      <c r="P22" s="165"/>
      <c r="Q22" s="166"/>
      <c r="R22" s="167"/>
      <c r="S22" s="168"/>
      <c r="T22" s="168"/>
      <c r="U22" s="168"/>
    </row>
    <row r="23" spans="1:23" ht="12.75" customHeight="1" thickBot="1" x14ac:dyDescent="0.25">
      <c r="A23" s="169"/>
      <c r="B23" s="170"/>
      <c r="C23" s="171"/>
      <c r="D23" s="172"/>
      <c r="E23" s="173"/>
      <c r="F23" s="174"/>
      <c r="G23" s="175"/>
      <c r="H23" s="412"/>
      <c r="I23" s="176"/>
      <c r="J23" s="176"/>
      <c r="K23" s="177">
        <f t="shared" ref="K23:K77" si="1">SUM(I23:J23)</f>
        <v>0</v>
      </c>
      <c r="L23" s="176"/>
      <c r="M23" s="178"/>
      <c r="N23" s="176"/>
      <c r="O23" s="177">
        <f t="shared" si="0"/>
        <v>0</v>
      </c>
      <c r="P23" s="179"/>
      <c r="Q23" s="180"/>
      <c r="R23" s="181"/>
      <c r="S23" s="182"/>
      <c r="T23" s="182"/>
      <c r="U23" s="182"/>
    </row>
    <row r="24" spans="1:23" s="19" customFormat="1" ht="76.5" x14ac:dyDescent="0.2">
      <c r="A24" s="327" t="s">
        <v>65</v>
      </c>
      <c r="B24" s="328"/>
      <c r="C24" s="158">
        <v>313</v>
      </c>
      <c r="D24" s="159" t="s">
        <v>57</v>
      </c>
      <c r="E24" s="47"/>
      <c r="F24" s="186"/>
      <c r="G24" s="187"/>
      <c r="H24" s="183" t="s">
        <v>58</v>
      </c>
      <c r="I24" s="193">
        <v>3000000000</v>
      </c>
      <c r="J24" s="193"/>
      <c r="K24" s="52">
        <f t="shared" si="1"/>
        <v>3000000000</v>
      </c>
      <c r="L24" s="193"/>
      <c r="M24" s="333"/>
      <c r="N24" s="193"/>
      <c r="O24" s="52">
        <f t="shared" si="0"/>
        <v>0</v>
      </c>
      <c r="P24" s="331" t="s">
        <v>59</v>
      </c>
      <c r="Q24" s="166" t="s">
        <v>62</v>
      </c>
      <c r="R24" s="196"/>
      <c r="S24" s="197"/>
      <c r="T24" s="197"/>
      <c r="U24" s="197"/>
    </row>
    <row r="25" spans="1:23" s="19" customFormat="1" ht="34.5" customHeight="1" thickBot="1" x14ac:dyDescent="0.25">
      <c r="A25" s="329"/>
      <c r="B25" s="330"/>
      <c r="C25" s="171">
        <v>398</v>
      </c>
      <c r="D25" s="172" t="s">
        <v>22</v>
      </c>
      <c r="E25" s="173"/>
      <c r="F25" s="188"/>
      <c r="G25" s="189"/>
      <c r="H25" s="184" t="s">
        <v>61</v>
      </c>
      <c r="I25" s="194"/>
      <c r="J25" s="194"/>
      <c r="K25" s="80">
        <f t="shared" si="1"/>
        <v>0</v>
      </c>
      <c r="L25" s="194"/>
      <c r="M25" s="334">
        <v>3000000000</v>
      </c>
      <c r="N25" s="194"/>
      <c r="O25" s="80">
        <f t="shared" si="0"/>
        <v>3000000000</v>
      </c>
      <c r="P25" s="332"/>
      <c r="Q25" s="180" t="s">
        <v>104</v>
      </c>
      <c r="R25" s="199"/>
      <c r="S25" s="200"/>
      <c r="T25" s="200"/>
      <c r="U25" s="200"/>
    </row>
    <row r="26" spans="1:23" s="19" customFormat="1" ht="63.75" x14ac:dyDescent="0.2">
      <c r="A26" s="327" t="s">
        <v>66</v>
      </c>
      <c r="B26" s="328"/>
      <c r="C26" s="158">
        <v>313</v>
      </c>
      <c r="D26" s="159" t="s">
        <v>57</v>
      </c>
      <c r="E26" s="47"/>
      <c r="F26" s="186"/>
      <c r="G26" s="187"/>
      <c r="H26" s="183" t="s">
        <v>63</v>
      </c>
      <c r="I26" s="193"/>
      <c r="J26" s="193"/>
      <c r="K26" s="52">
        <f t="shared" si="1"/>
        <v>0</v>
      </c>
      <c r="L26" s="193">
        <v>220000000</v>
      </c>
      <c r="M26" s="333"/>
      <c r="N26" s="193"/>
      <c r="O26" s="52">
        <f t="shared" si="0"/>
        <v>220000000</v>
      </c>
      <c r="P26" s="331" t="s">
        <v>59</v>
      </c>
      <c r="Q26" s="195"/>
      <c r="R26" s="196"/>
      <c r="S26" s="197"/>
      <c r="T26" s="197"/>
      <c r="U26" s="197"/>
    </row>
    <row r="27" spans="1:23" s="19" customFormat="1" ht="204.75" thickBot="1" x14ac:dyDescent="0.25">
      <c r="A27" s="329"/>
      <c r="B27" s="330"/>
      <c r="C27" s="171">
        <v>313</v>
      </c>
      <c r="D27" s="172" t="s">
        <v>57</v>
      </c>
      <c r="E27" s="173"/>
      <c r="F27" s="188"/>
      <c r="G27" s="189"/>
      <c r="H27" s="184" t="s">
        <v>60</v>
      </c>
      <c r="I27" s="194">
        <v>220000000</v>
      </c>
      <c r="J27" s="194"/>
      <c r="K27" s="80">
        <f t="shared" si="1"/>
        <v>220000000</v>
      </c>
      <c r="L27" s="194"/>
      <c r="M27" s="334"/>
      <c r="N27" s="194"/>
      <c r="O27" s="80">
        <f t="shared" si="0"/>
        <v>0</v>
      </c>
      <c r="P27" s="332"/>
      <c r="Q27" s="198"/>
      <c r="R27" s="199"/>
      <c r="S27" s="200"/>
      <c r="T27" s="200"/>
      <c r="U27" s="200"/>
    </row>
    <row r="28" spans="1:23" ht="89.25" x14ac:dyDescent="0.2">
      <c r="A28" s="201" t="s">
        <v>67</v>
      </c>
      <c r="B28" s="202"/>
      <c r="C28" s="158">
        <v>377</v>
      </c>
      <c r="D28" s="159" t="s">
        <v>53</v>
      </c>
      <c r="E28" s="47"/>
      <c r="F28" s="160"/>
      <c r="G28" s="161"/>
      <c r="H28" s="183" t="s">
        <v>64</v>
      </c>
      <c r="I28" s="162">
        <v>6300000</v>
      </c>
      <c r="J28" s="162"/>
      <c r="K28" s="163">
        <f t="shared" si="1"/>
        <v>6300000</v>
      </c>
      <c r="L28" s="162"/>
      <c r="M28" s="164"/>
      <c r="N28" s="162"/>
      <c r="O28" s="163">
        <f t="shared" si="0"/>
        <v>0</v>
      </c>
      <c r="P28" s="165" t="s">
        <v>56</v>
      </c>
      <c r="Q28" s="166"/>
      <c r="R28" s="216"/>
      <c r="S28" s="185"/>
      <c r="T28" s="185"/>
      <c r="U28" s="185"/>
      <c r="W28" s="192"/>
    </row>
    <row r="29" spans="1:23" ht="39" thickBot="1" x14ac:dyDescent="0.25">
      <c r="A29" s="190"/>
      <c r="B29" s="191"/>
      <c r="C29" s="171">
        <v>377</v>
      </c>
      <c r="D29" s="172" t="s">
        <v>53</v>
      </c>
      <c r="E29" s="173"/>
      <c r="F29" s="174"/>
      <c r="G29" s="175"/>
      <c r="H29" s="184" t="s">
        <v>54</v>
      </c>
      <c r="I29" s="176"/>
      <c r="J29" s="176"/>
      <c r="K29" s="177">
        <f t="shared" si="1"/>
        <v>0</v>
      </c>
      <c r="L29" s="176">
        <v>6300000</v>
      </c>
      <c r="M29" s="178"/>
      <c r="N29" s="176"/>
      <c r="O29" s="177">
        <f t="shared" si="0"/>
        <v>6300000</v>
      </c>
      <c r="P29" s="179"/>
      <c r="Q29" s="180"/>
      <c r="R29" s="216"/>
      <c r="S29" s="185"/>
      <c r="T29" s="185"/>
      <c r="U29" s="185"/>
    </row>
    <row r="30" spans="1:23" ht="38.25" x14ac:dyDescent="0.2">
      <c r="A30" s="201" t="s">
        <v>103</v>
      </c>
      <c r="B30" s="202"/>
      <c r="C30" s="217">
        <v>317</v>
      </c>
      <c r="D30" s="218" t="s">
        <v>42</v>
      </c>
      <c r="E30" s="219"/>
      <c r="F30" s="220"/>
      <c r="G30" s="221"/>
      <c r="H30" s="236" t="s">
        <v>52</v>
      </c>
      <c r="I30" s="222">
        <v>250000000</v>
      </c>
      <c r="J30" s="222"/>
      <c r="K30" s="223">
        <f t="shared" si="1"/>
        <v>250000000</v>
      </c>
      <c r="L30" s="224"/>
      <c r="M30" s="225"/>
      <c r="N30" s="224"/>
      <c r="O30" s="226">
        <f t="shared" si="0"/>
        <v>0</v>
      </c>
      <c r="P30" s="244" t="s">
        <v>51</v>
      </c>
      <c r="Q30" s="245"/>
      <c r="R30" s="167"/>
      <c r="S30" s="168"/>
      <c r="T30" s="168"/>
      <c r="U30" s="168"/>
    </row>
    <row r="31" spans="1:23" ht="89.25" x14ac:dyDescent="0.2">
      <c r="A31" s="201"/>
      <c r="B31" s="202"/>
      <c r="C31" s="237"/>
      <c r="D31" s="238"/>
      <c r="E31" s="60"/>
      <c r="F31" s="239"/>
      <c r="G31" s="240"/>
      <c r="H31" s="65" t="s">
        <v>55</v>
      </c>
      <c r="I31" s="246"/>
      <c r="J31" s="246"/>
      <c r="K31" s="247">
        <f t="shared" si="1"/>
        <v>0</v>
      </c>
      <c r="L31" s="241"/>
      <c r="M31" s="243"/>
      <c r="N31" s="241"/>
      <c r="O31" s="242">
        <f t="shared" si="0"/>
        <v>0</v>
      </c>
      <c r="P31" s="248"/>
      <c r="Q31" s="249"/>
      <c r="R31" s="216"/>
      <c r="S31" s="185"/>
      <c r="T31" s="185"/>
      <c r="U31" s="185"/>
    </row>
    <row r="32" spans="1:23" ht="38.25" x14ac:dyDescent="0.2">
      <c r="A32" s="201"/>
      <c r="B32" s="202"/>
      <c r="C32" s="237">
        <v>396</v>
      </c>
      <c r="D32" s="238" t="s">
        <v>43</v>
      </c>
      <c r="E32" s="60"/>
      <c r="F32" s="239"/>
      <c r="G32" s="240"/>
      <c r="H32" s="65" t="s">
        <v>44</v>
      </c>
      <c r="I32" s="246"/>
      <c r="J32" s="246"/>
      <c r="K32" s="247">
        <f t="shared" si="1"/>
        <v>0</v>
      </c>
      <c r="L32" s="241">
        <v>50000000</v>
      </c>
      <c r="M32" s="243"/>
      <c r="N32" s="241"/>
      <c r="O32" s="242">
        <f t="shared" si="0"/>
        <v>50000000</v>
      </c>
      <c r="P32" s="248"/>
      <c r="Q32" s="249"/>
      <c r="R32" s="216"/>
      <c r="S32" s="185"/>
      <c r="T32" s="185"/>
      <c r="U32" s="185"/>
    </row>
    <row r="33" spans="1:21" ht="89.25" x14ac:dyDescent="0.2">
      <c r="A33" s="201"/>
      <c r="B33" s="202"/>
      <c r="C33" s="237">
        <v>398</v>
      </c>
      <c r="D33" s="238" t="s">
        <v>22</v>
      </c>
      <c r="E33" s="60"/>
      <c r="F33" s="239"/>
      <c r="G33" s="240"/>
      <c r="H33" s="65" t="s">
        <v>45</v>
      </c>
      <c r="I33" s="246"/>
      <c r="J33" s="246"/>
      <c r="K33" s="247">
        <f t="shared" si="1"/>
        <v>0</v>
      </c>
      <c r="L33" s="241"/>
      <c r="M33" s="243">
        <v>50000000</v>
      </c>
      <c r="N33" s="241"/>
      <c r="O33" s="242">
        <f t="shared" si="0"/>
        <v>50000000</v>
      </c>
      <c r="P33" s="248"/>
      <c r="Q33" s="249"/>
      <c r="R33" s="216"/>
      <c r="S33" s="185"/>
      <c r="T33" s="185"/>
      <c r="U33" s="185"/>
    </row>
    <row r="34" spans="1:21" ht="89.25" x14ac:dyDescent="0.2">
      <c r="A34" s="201"/>
      <c r="B34" s="202"/>
      <c r="C34" s="250">
        <v>398</v>
      </c>
      <c r="D34" s="251" t="s">
        <v>22</v>
      </c>
      <c r="E34" s="252"/>
      <c r="F34" s="253"/>
      <c r="G34" s="254"/>
      <c r="H34" s="255" t="s">
        <v>46</v>
      </c>
      <c r="I34" s="256"/>
      <c r="J34" s="256"/>
      <c r="K34" s="257">
        <f t="shared" si="1"/>
        <v>0</v>
      </c>
      <c r="L34" s="258"/>
      <c r="M34" s="259">
        <v>50000000</v>
      </c>
      <c r="N34" s="258"/>
      <c r="O34" s="260">
        <f t="shared" si="0"/>
        <v>50000000</v>
      </c>
      <c r="P34" s="261"/>
      <c r="Q34" s="262"/>
      <c r="R34" s="216"/>
      <c r="S34" s="185"/>
      <c r="T34" s="185"/>
      <c r="U34" s="185"/>
    </row>
    <row r="35" spans="1:21" ht="38.25" x14ac:dyDescent="0.2">
      <c r="A35" s="201"/>
      <c r="B35" s="202"/>
      <c r="C35" s="217"/>
      <c r="D35" s="218"/>
      <c r="E35" s="219"/>
      <c r="F35" s="220"/>
      <c r="G35" s="221"/>
      <c r="H35" s="236" t="s">
        <v>50</v>
      </c>
      <c r="I35" s="222"/>
      <c r="J35" s="222"/>
      <c r="K35" s="223">
        <f t="shared" si="1"/>
        <v>0</v>
      </c>
      <c r="L35" s="224"/>
      <c r="M35" s="225"/>
      <c r="N35" s="224"/>
      <c r="O35" s="226">
        <f t="shared" si="0"/>
        <v>0</v>
      </c>
      <c r="P35" s="244"/>
      <c r="Q35" s="245"/>
      <c r="R35" s="216"/>
      <c r="S35" s="185"/>
      <c r="T35" s="185"/>
      <c r="U35" s="185"/>
    </row>
    <row r="36" spans="1:21" ht="76.5" x14ac:dyDescent="0.2">
      <c r="A36" s="201"/>
      <c r="B36" s="202"/>
      <c r="C36" s="237">
        <v>398</v>
      </c>
      <c r="D36" s="238" t="s">
        <v>22</v>
      </c>
      <c r="E36" s="60"/>
      <c r="F36" s="239"/>
      <c r="G36" s="240"/>
      <c r="H36" s="65" t="s">
        <v>47</v>
      </c>
      <c r="I36" s="246"/>
      <c r="J36" s="246"/>
      <c r="K36" s="247">
        <f t="shared" si="1"/>
        <v>0</v>
      </c>
      <c r="L36" s="241"/>
      <c r="M36" s="243">
        <v>50000000</v>
      </c>
      <c r="N36" s="241"/>
      <c r="O36" s="242">
        <f t="shared" si="0"/>
        <v>50000000</v>
      </c>
      <c r="P36" s="248"/>
      <c r="Q36" s="249"/>
      <c r="R36" s="216"/>
      <c r="S36" s="185"/>
      <c r="T36" s="185"/>
      <c r="U36" s="185"/>
    </row>
    <row r="37" spans="1:21" ht="127.5" x14ac:dyDescent="0.2">
      <c r="A37" s="201"/>
      <c r="B37" s="202"/>
      <c r="C37" s="237">
        <v>398</v>
      </c>
      <c r="D37" s="238" t="s">
        <v>22</v>
      </c>
      <c r="E37" s="60"/>
      <c r="F37" s="239"/>
      <c r="G37" s="240"/>
      <c r="H37" s="65" t="s">
        <v>48</v>
      </c>
      <c r="I37" s="246"/>
      <c r="J37" s="246"/>
      <c r="K37" s="247">
        <f t="shared" si="1"/>
        <v>0</v>
      </c>
      <c r="L37" s="241"/>
      <c r="M37" s="243">
        <v>50000000</v>
      </c>
      <c r="N37" s="241"/>
      <c r="O37" s="242">
        <f t="shared" si="0"/>
        <v>50000000</v>
      </c>
      <c r="P37" s="248"/>
      <c r="Q37" s="249"/>
      <c r="R37" s="216"/>
      <c r="S37" s="185"/>
      <c r="T37" s="185"/>
      <c r="U37" s="185"/>
    </row>
    <row r="38" spans="1:21" ht="39" thickBot="1" x14ac:dyDescent="0.25">
      <c r="A38" s="190"/>
      <c r="B38" s="191"/>
      <c r="C38" s="227"/>
      <c r="D38" s="228"/>
      <c r="E38" s="229"/>
      <c r="F38" s="230"/>
      <c r="G38" s="231"/>
      <c r="H38" s="232" t="s">
        <v>49</v>
      </c>
      <c r="I38" s="263"/>
      <c r="J38" s="263"/>
      <c r="K38" s="264">
        <f t="shared" si="1"/>
        <v>0</v>
      </c>
      <c r="L38" s="233"/>
      <c r="M38" s="235"/>
      <c r="N38" s="233"/>
      <c r="O38" s="234">
        <f t="shared" si="0"/>
        <v>0</v>
      </c>
      <c r="P38" s="265"/>
      <c r="Q38" s="266"/>
      <c r="R38" s="216"/>
      <c r="S38" s="185"/>
      <c r="T38" s="185"/>
      <c r="U38" s="185"/>
    </row>
    <row r="39" spans="1:21" x14ac:dyDescent="0.2">
      <c r="A39" s="201"/>
      <c r="B39" s="202"/>
      <c r="C39" s="203"/>
      <c r="D39" s="204"/>
      <c r="E39" s="205"/>
      <c r="F39" s="206"/>
      <c r="G39" s="207"/>
      <c r="H39" s="208"/>
      <c r="I39" s="209"/>
      <c r="J39" s="209"/>
      <c r="K39" s="210">
        <f t="shared" si="1"/>
        <v>0</v>
      </c>
      <c r="L39" s="211"/>
      <c r="M39" s="212"/>
      <c r="N39" s="211"/>
      <c r="O39" s="213">
        <f t="shared" si="0"/>
        <v>0</v>
      </c>
      <c r="P39" s="267"/>
      <c r="Q39" s="268"/>
      <c r="R39" s="216"/>
      <c r="S39" s="185"/>
      <c r="T39" s="185"/>
      <c r="U39" s="185"/>
    </row>
    <row r="40" spans="1:21" ht="13.5" thickBot="1" x14ac:dyDescent="0.25">
      <c r="A40" s="190"/>
      <c r="B40" s="191"/>
      <c r="C40" s="227"/>
      <c r="D40" s="228"/>
      <c r="E40" s="229"/>
      <c r="F40" s="230"/>
      <c r="G40" s="231"/>
      <c r="H40" s="232"/>
      <c r="I40" s="263"/>
      <c r="J40" s="263"/>
      <c r="K40" s="264">
        <f t="shared" si="1"/>
        <v>0</v>
      </c>
      <c r="L40" s="233"/>
      <c r="M40" s="235"/>
      <c r="N40" s="233"/>
      <c r="O40" s="234">
        <f t="shared" si="0"/>
        <v>0</v>
      </c>
      <c r="P40" s="265"/>
      <c r="Q40" s="266"/>
      <c r="R40" s="216"/>
      <c r="S40" s="185"/>
      <c r="T40" s="185"/>
      <c r="U40" s="185"/>
    </row>
    <row r="41" spans="1:21" x14ac:dyDescent="0.2">
      <c r="A41" s="156"/>
      <c r="B41" s="157"/>
      <c r="C41" s="158"/>
      <c r="D41" s="159"/>
      <c r="E41" s="47"/>
      <c r="F41" s="160"/>
      <c r="G41" s="161"/>
      <c r="H41" s="411" t="s">
        <v>74</v>
      </c>
      <c r="I41" s="162"/>
      <c r="J41" s="162"/>
      <c r="K41" s="163">
        <f t="shared" si="1"/>
        <v>0</v>
      </c>
      <c r="L41" s="162"/>
      <c r="M41" s="164"/>
      <c r="N41" s="162"/>
      <c r="O41" s="163">
        <f t="shared" si="0"/>
        <v>0</v>
      </c>
      <c r="P41" s="165"/>
      <c r="Q41" s="166"/>
      <c r="R41" s="167"/>
      <c r="S41" s="168"/>
      <c r="T41" s="168"/>
      <c r="U41" s="168"/>
    </row>
    <row r="42" spans="1:21" ht="12.75" customHeight="1" thickBot="1" x14ac:dyDescent="0.25">
      <c r="A42" s="169"/>
      <c r="B42" s="170"/>
      <c r="C42" s="171"/>
      <c r="D42" s="172"/>
      <c r="E42" s="173"/>
      <c r="F42" s="174"/>
      <c r="G42" s="175"/>
      <c r="H42" s="412"/>
      <c r="I42" s="176"/>
      <c r="J42" s="176"/>
      <c r="K42" s="177">
        <f t="shared" si="1"/>
        <v>0</v>
      </c>
      <c r="L42" s="176"/>
      <c r="M42" s="178"/>
      <c r="N42" s="176"/>
      <c r="O42" s="177">
        <f t="shared" si="0"/>
        <v>0</v>
      </c>
      <c r="P42" s="179"/>
      <c r="Q42" s="180"/>
      <c r="R42" s="181"/>
      <c r="S42" s="182"/>
      <c r="T42" s="182"/>
      <c r="U42" s="182"/>
    </row>
    <row r="43" spans="1:21" customFormat="1" ht="36" customHeight="1" x14ac:dyDescent="0.2">
      <c r="A43" s="366" t="s">
        <v>105</v>
      </c>
      <c r="B43" s="367"/>
      <c r="C43" s="340"/>
      <c r="D43" s="341"/>
      <c r="E43" s="342"/>
      <c r="F43" s="343"/>
      <c r="G43" s="399"/>
      <c r="H43" s="400" t="s">
        <v>75</v>
      </c>
      <c r="I43" s="344"/>
      <c r="J43" s="344"/>
      <c r="K43" s="345">
        <f t="shared" si="1"/>
        <v>0</v>
      </c>
      <c r="L43" s="344"/>
      <c r="M43" s="346"/>
      <c r="N43" s="344"/>
      <c r="O43" s="345">
        <f t="shared" si="0"/>
        <v>0</v>
      </c>
      <c r="P43" s="401" t="s">
        <v>76</v>
      </c>
      <c r="Q43" s="402"/>
      <c r="R43" s="379"/>
      <c r="S43" s="380"/>
      <c r="T43" s="380"/>
      <c r="U43" s="380"/>
    </row>
    <row r="44" spans="1:21" customFormat="1" ht="114.75" x14ac:dyDescent="0.2">
      <c r="A44" s="366"/>
      <c r="B44" s="367"/>
      <c r="C44" s="368">
        <v>334</v>
      </c>
      <c r="D44" s="369" t="s">
        <v>77</v>
      </c>
      <c r="E44" s="370"/>
      <c r="F44" s="371"/>
      <c r="G44" s="372"/>
      <c r="H44" s="373" t="s">
        <v>78</v>
      </c>
      <c r="I44" s="374">
        <v>300000000</v>
      </c>
      <c r="J44" s="374"/>
      <c r="K44" s="375">
        <f t="shared" si="1"/>
        <v>300000000</v>
      </c>
      <c r="L44" s="374"/>
      <c r="M44" s="376"/>
      <c r="N44" s="374"/>
      <c r="O44" s="375">
        <f t="shared" si="0"/>
        <v>0</v>
      </c>
      <c r="P44" s="377"/>
      <c r="Q44" s="378"/>
      <c r="R44" s="379"/>
      <c r="S44" s="380"/>
      <c r="T44" s="380"/>
      <c r="U44" s="380"/>
    </row>
    <row r="45" spans="1:21" customFormat="1" ht="38.25" x14ac:dyDescent="0.2">
      <c r="A45" s="366"/>
      <c r="B45" s="367"/>
      <c r="C45" s="368">
        <v>396</v>
      </c>
      <c r="D45" s="369" t="s">
        <v>43</v>
      </c>
      <c r="E45" s="370"/>
      <c r="F45" s="371"/>
      <c r="G45" s="372"/>
      <c r="H45" s="373" t="s">
        <v>79</v>
      </c>
      <c r="I45" s="374"/>
      <c r="J45" s="374"/>
      <c r="K45" s="375">
        <f t="shared" si="1"/>
        <v>0</v>
      </c>
      <c r="L45" s="374">
        <v>100000000</v>
      </c>
      <c r="M45" s="376"/>
      <c r="N45" s="374"/>
      <c r="O45" s="375">
        <f t="shared" si="0"/>
        <v>100000000</v>
      </c>
      <c r="P45" s="377"/>
      <c r="Q45" s="378"/>
      <c r="R45" s="379"/>
      <c r="S45" s="380"/>
      <c r="T45" s="380"/>
      <c r="U45" s="380"/>
    </row>
    <row r="46" spans="1:21" customFormat="1" ht="140.25" x14ac:dyDescent="0.2">
      <c r="A46" s="366"/>
      <c r="B46" s="367"/>
      <c r="C46" s="347">
        <v>398</v>
      </c>
      <c r="D46" s="348" t="s">
        <v>22</v>
      </c>
      <c r="E46" s="349"/>
      <c r="F46" s="350"/>
      <c r="G46" s="381"/>
      <c r="H46" s="351" t="s">
        <v>80</v>
      </c>
      <c r="I46" s="352"/>
      <c r="J46" s="352"/>
      <c r="K46" s="353">
        <f t="shared" si="1"/>
        <v>0</v>
      </c>
      <c r="L46" s="352"/>
      <c r="M46" s="354">
        <v>100000000</v>
      </c>
      <c r="N46" s="352"/>
      <c r="O46" s="353">
        <f t="shared" si="0"/>
        <v>100000000</v>
      </c>
      <c r="P46" s="382"/>
      <c r="Q46" s="383"/>
      <c r="R46" s="379"/>
      <c r="S46" s="380"/>
      <c r="T46" s="380"/>
      <c r="U46" s="380"/>
    </row>
    <row r="47" spans="1:21" customFormat="1" ht="51" x14ac:dyDescent="0.2">
      <c r="A47" s="366"/>
      <c r="B47" s="367"/>
      <c r="C47" s="347">
        <v>398</v>
      </c>
      <c r="D47" s="348" t="s">
        <v>22</v>
      </c>
      <c r="E47" s="349"/>
      <c r="F47" s="350"/>
      <c r="G47" s="381"/>
      <c r="H47" s="351" t="s">
        <v>81</v>
      </c>
      <c r="I47" s="352"/>
      <c r="J47" s="352"/>
      <c r="K47" s="353">
        <f t="shared" si="1"/>
        <v>0</v>
      </c>
      <c r="L47" s="352"/>
      <c r="M47" s="354">
        <v>100000000</v>
      </c>
      <c r="N47" s="352"/>
      <c r="O47" s="353">
        <f t="shared" si="0"/>
        <v>100000000</v>
      </c>
      <c r="P47" s="382"/>
      <c r="Q47" s="383"/>
      <c r="R47" s="379"/>
      <c r="S47" s="380"/>
      <c r="T47" s="380"/>
      <c r="U47" s="380"/>
    </row>
    <row r="48" spans="1:21" customFormat="1" ht="30.75" customHeight="1" x14ac:dyDescent="0.2">
      <c r="A48" s="366" t="s">
        <v>106</v>
      </c>
      <c r="B48" s="367"/>
      <c r="C48" s="347"/>
      <c r="D48" s="348"/>
      <c r="E48" s="349"/>
      <c r="F48" s="350"/>
      <c r="G48" s="381"/>
      <c r="H48" s="403" t="s">
        <v>82</v>
      </c>
      <c r="I48" s="352"/>
      <c r="J48" s="352"/>
      <c r="K48" s="353">
        <f t="shared" si="1"/>
        <v>0</v>
      </c>
      <c r="L48" s="352"/>
      <c r="M48" s="354"/>
      <c r="N48" s="352"/>
      <c r="O48" s="353">
        <f t="shared" si="0"/>
        <v>0</v>
      </c>
      <c r="P48" s="382" t="s">
        <v>76</v>
      </c>
      <c r="Q48" s="383"/>
      <c r="R48" s="379"/>
      <c r="S48" s="380"/>
      <c r="T48" s="380"/>
      <c r="U48" s="380"/>
    </row>
    <row r="49" spans="1:21" customFormat="1" ht="114.75" x14ac:dyDescent="0.2">
      <c r="A49" s="366"/>
      <c r="B49" s="367"/>
      <c r="C49" s="368">
        <v>334</v>
      </c>
      <c r="D49" s="369" t="s">
        <v>77</v>
      </c>
      <c r="E49" s="370"/>
      <c r="F49" s="371"/>
      <c r="G49" s="372"/>
      <c r="H49" s="373" t="s">
        <v>78</v>
      </c>
      <c r="I49" s="374">
        <v>300000000</v>
      </c>
      <c r="J49" s="374"/>
      <c r="K49" s="375">
        <f t="shared" si="1"/>
        <v>300000000</v>
      </c>
      <c r="L49" s="374"/>
      <c r="M49" s="376"/>
      <c r="N49" s="374"/>
      <c r="O49" s="375">
        <f t="shared" si="0"/>
        <v>0</v>
      </c>
      <c r="P49" s="377"/>
      <c r="Q49" s="378"/>
      <c r="R49" s="379"/>
      <c r="S49" s="380"/>
      <c r="T49" s="380"/>
      <c r="U49" s="380"/>
    </row>
    <row r="50" spans="1:21" customFormat="1" ht="38.25" x14ac:dyDescent="0.2">
      <c r="A50" s="366"/>
      <c r="B50" s="367"/>
      <c r="C50" s="347">
        <v>396</v>
      </c>
      <c r="D50" s="348" t="s">
        <v>43</v>
      </c>
      <c r="E50" s="349"/>
      <c r="F50" s="350"/>
      <c r="G50" s="381"/>
      <c r="H50" s="351" t="s">
        <v>83</v>
      </c>
      <c r="I50" s="352"/>
      <c r="J50" s="352"/>
      <c r="K50" s="353">
        <f t="shared" si="1"/>
        <v>0</v>
      </c>
      <c r="L50" s="352">
        <v>150000000</v>
      </c>
      <c r="M50" s="354"/>
      <c r="N50" s="352"/>
      <c r="O50" s="353">
        <f t="shared" si="0"/>
        <v>150000000</v>
      </c>
      <c r="P50" s="382"/>
      <c r="Q50" s="383"/>
      <c r="R50" s="379"/>
      <c r="S50" s="380"/>
      <c r="T50" s="380"/>
      <c r="U50" s="380"/>
    </row>
    <row r="51" spans="1:21" customFormat="1" ht="140.25" x14ac:dyDescent="0.2">
      <c r="A51" s="366"/>
      <c r="B51" s="367"/>
      <c r="C51" s="347">
        <v>398</v>
      </c>
      <c r="D51" s="348" t="s">
        <v>22</v>
      </c>
      <c r="E51" s="349"/>
      <c r="F51" s="350"/>
      <c r="G51" s="381"/>
      <c r="H51" s="351" t="s">
        <v>80</v>
      </c>
      <c r="I51" s="352"/>
      <c r="J51" s="352"/>
      <c r="K51" s="353">
        <f t="shared" si="1"/>
        <v>0</v>
      </c>
      <c r="L51" s="352"/>
      <c r="M51" s="354">
        <v>100000000</v>
      </c>
      <c r="N51" s="352"/>
      <c r="O51" s="353">
        <f t="shared" si="0"/>
        <v>100000000</v>
      </c>
      <c r="P51" s="382"/>
      <c r="Q51" s="383"/>
      <c r="R51" s="379"/>
      <c r="S51" s="380"/>
      <c r="T51" s="380"/>
      <c r="U51" s="380"/>
    </row>
    <row r="52" spans="1:21" customFormat="1" ht="51.75" thickBot="1" x14ac:dyDescent="0.25">
      <c r="A52" s="386"/>
      <c r="B52" s="387"/>
      <c r="C52" s="388">
        <v>398</v>
      </c>
      <c r="D52" s="389" t="s">
        <v>22</v>
      </c>
      <c r="E52" s="390"/>
      <c r="F52" s="391"/>
      <c r="G52" s="392"/>
      <c r="H52" s="393" t="s">
        <v>84</v>
      </c>
      <c r="I52" s="394"/>
      <c r="J52" s="394"/>
      <c r="K52" s="395">
        <f t="shared" si="1"/>
        <v>0</v>
      </c>
      <c r="L52" s="394"/>
      <c r="M52" s="396">
        <v>50000000</v>
      </c>
      <c r="N52" s="394"/>
      <c r="O52" s="395">
        <f t="shared" si="0"/>
        <v>50000000</v>
      </c>
      <c r="P52" s="397"/>
      <c r="Q52" s="398"/>
      <c r="R52" s="384"/>
      <c r="S52" s="385"/>
      <c r="T52" s="385"/>
      <c r="U52" s="385"/>
    </row>
    <row r="53" spans="1:21" customFormat="1" ht="32.25" customHeight="1" thickBot="1" x14ac:dyDescent="0.25">
      <c r="A53" s="362" t="s">
        <v>97</v>
      </c>
      <c r="B53" s="363"/>
      <c r="C53" s="340"/>
      <c r="D53" s="341"/>
      <c r="E53" s="342"/>
      <c r="F53" s="343"/>
      <c r="G53" s="399"/>
      <c r="H53" s="400" t="s">
        <v>75</v>
      </c>
      <c r="I53" s="344"/>
      <c r="J53" s="344"/>
      <c r="K53" s="345">
        <f t="shared" si="1"/>
        <v>0</v>
      </c>
      <c r="L53" s="344"/>
      <c r="M53" s="346"/>
      <c r="N53" s="344"/>
      <c r="O53" s="345">
        <f t="shared" si="0"/>
        <v>0</v>
      </c>
      <c r="P53" s="401" t="s">
        <v>76</v>
      </c>
      <c r="Q53" s="402"/>
      <c r="R53" s="379"/>
      <c r="S53" s="380"/>
      <c r="T53" s="380"/>
      <c r="U53" s="380"/>
    </row>
    <row r="54" spans="1:21" customFormat="1" ht="178.5" x14ac:dyDescent="0.2">
      <c r="A54" s="366"/>
      <c r="B54" s="367"/>
      <c r="C54" s="347">
        <v>333</v>
      </c>
      <c r="D54" s="348" t="s">
        <v>85</v>
      </c>
      <c r="E54" s="349"/>
      <c r="F54" s="350"/>
      <c r="G54" s="381"/>
      <c r="H54" s="351" t="s">
        <v>86</v>
      </c>
      <c r="I54" s="352">
        <v>400000000</v>
      </c>
      <c r="J54" s="352"/>
      <c r="K54" s="353">
        <f t="shared" si="1"/>
        <v>400000000</v>
      </c>
      <c r="L54" s="352"/>
      <c r="M54" s="354"/>
      <c r="N54" s="352"/>
      <c r="O54" s="353">
        <f t="shared" si="0"/>
        <v>0</v>
      </c>
      <c r="P54" s="382"/>
      <c r="Q54" s="383"/>
      <c r="R54" s="364"/>
      <c r="S54" s="365"/>
      <c r="T54" s="365"/>
      <c r="U54" s="365"/>
    </row>
    <row r="55" spans="1:21" customFormat="1" ht="114.75" x14ac:dyDescent="0.2">
      <c r="A55" s="366"/>
      <c r="B55" s="367"/>
      <c r="C55" s="347">
        <v>322</v>
      </c>
      <c r="D55" s="348" t="s">
        <v>87</v>
      </c>
      <c r="E55" s="349"/>
      <c r="F55" s="350"/>
      <c r="G55" s="381"/>
      <c r="H55" s="351" t="s">
        <v>88</v>
      </c>
      <c r="I55" s="352"/>
      <c r="J55" s="352"/>
      <c r="K55" s="353">
        <f t="shared" si="1"/>
        <v>0</v>
      </c>
      <c r="L55" s="352">
        <v>400000000</v>
      </c>
      <c r="M55" s="354"/>
      <c r="N55" s="352"/>
      <c r="O55" s="353">
        <f t="shared" si="0"/>
        <v>400000000</v>
      </c>
      <c r="P55" s="382"/>
      <c r="Q55" s="383"/>
      <c r="R55" s="379"/>
      <c r="S55" s="380"/>
      <c r="T55" s="380"/>
      <c r="U55" s="380"/>
    </row>
    <row r="56" spans="1:21" customFormat="1" ht="28.5" customHeight="1" x14ac:dyDescent="0.2">
      <c r="A56" s="366" t="s">
        <v>101</v>
      </c>
      <c r="B56" s="367"/>
      <c r="C56" s="347"/>
      <c r="D56" s="348"/>
      <c r="E56" s="349"/>
      <c r="F56" s="350"/>
      <c r="G56" s="381"/>
      <c r="H56" s="403" t="s">
        <v>82</v>
      </c>
      <c r="I56" s="352"/>
      <c r="J56" s="352"/>
      <c r="K56" s="353">
        <f t="shared" si="1"/>
        <v>0</v>
      </c>
      <c r="L56" s="352"/>
      <c r="M56" s="354"/>
      <c r="N56" s="352"/>
      <c r="O56" s="353">
        <f t="shared" si="0"/>
        <v>0</v>
      </c>
      <c r="P56" s="382" t="s">
        <v>76</v>
      </c>
      <c r="Q56" s="383"/>
      <c r="R56" s="379"/>
      <c r="S56" s="380"/>
      <c r="T56" s="380"/>
      <c r="U56" s="380"/>
    </row>
    <row r="57" spans="1:21" customFormat="1" ht="178.5" x14ac:dyDescent="0.2">
      <c r="A57" s="366"/>
      <c r="B57" s="367"/>
      <c r="C57" s="347">
        <v>333</v>
      </c>
      <c r="D57" s="348" t="s">
        <v>85</v>
      </c>
      <c r="E57" s="349"/>
      <c r="F57" s="350"/>
      <c r="G57" s="381"/>
      <c r="H57" s="351" t="s">
        <v>89</v>
      </c>
      <c r="I57" s="352">
        <v>350000000</v>
      </c>
      <c r="J57" s="352"/>
      <c r="K57" s="353">
        <f t="shared" si="1"/>
        <v>350000000</v>
      </c>
      <c r="L57" s="352"/>
      <c r="M57" s="354"/>
      <c r="N57" s="352"/>
      <c r="O57" s="353">
        <f t="shared" si="0"/>
        <v>0</v>
      </c>
      <c r="P57" s="382"/>
      <c r="Q57" s="383"/>
      <c r="R57" s="379"/>
      <c r="S57" s="380"/>
      <c r="T57" s="380"/>
      <c r="U57" s="380"/>
    </row>
    <row r="58" spans="1:21" customFormat="1" ht="114.75" x14ac:dyDescent="0.2">
      <c r="A58" s="366"/>
      <c r="B58" s="367"/>
      <c r="C58" s="347">
        <v>322</v>
      </c>
      <c r="D58" s="348" t="s">
        <v>87</v>
      </c>
      <c r="E58" s="349"/>
      <c r="F58" s="350"/>
      <c r="G58" s="381"/>
      <c r="H58" s="351" t="s">
        <v>90</v>
      </c>
      <c r="I58" s="352"/>
      <c r="J58" s="352"/>
      <c r="K58" s="353">
        <f t="shared" si="1"/>
        <v>0</v>
      </c>
      <c r="L58" s="352">
        <v>350000000</v>
      </c>
      <c r="M58" s="354"/>
      <c r="N58" s="352"/>
      <c r="O58" s="353">
        <f t="shared" si="0"/>
        <v>350000000</v>
      </c>
      <c r="P58" s="382"/>
      <c r="Q58" s="383"/>
      <c r="R58" s="379"/>
      <c r="S58" s="380"/>
      <c r="T58" s="380"/>
      <c r="U58" s="380"/>
    </row>
    <row r="59" spans="1:21" customFormat="1" ht="33.75" customHeight="1" x14ac:dyDescent="0.2">
      <c r="A59" s="366" t="s">
        <v>107</v>
      </c>
      <c r="B59" s="367"/>
      <c r="C59" s="347"/>
      <c r="D59" s="348"/>
      <c r="E59" s="349"/>
      <c r="F59" s="350"/>
      <c r="G59" s="381"/>
      <c r="H59" s="403" t="s">
        <v>91</v>
      </c>
      <c r="I59" s="352"/>
      <c r="J59" s="352"/>
      <c r="K59" s="353">
        <f t="shared" si="1"/>
        <v>0</v>
      </c>
      <c r="L59" s="352"/>
      <c r="M59" s="354"/>
      <c r="N59" s="352"/>
      <c r="O59" s="353">
        <f t="shared" si="0"/>
        <v>0</v>
      </c>
      <c r="P59" s="382" t="s">
        <v>76</v>
      </c>
      <c r="Q59" s="383"/>
      <c r="R59" s="379"/>
      <c r="S59" s="380"/>
      <c r="T59" s="380"/>
      <c r="U59" s="380"/>
    </row>
    <row r="60" spans="1:21" customFormat="1" ht="178.5" x14ac:dyDescent="0.2">
      <c r="A60" s="366"/>
      <c r="B60" s="367"/>
      <c r="C60" s="347">
        <v>333</v>
      </c>
      <c r="D60" s="348" t="s">
        <v>85</v>
      </c>
      <c r="E60" s="349"/>
      <c r="F60" s="350"/>
      <c r="G60" s="381"/>
      <c r="H60" s="351" t="s">
        <v>92</v>
      </c>
      <c r="I60" s="352">
        <v>250000000</v>
      </c>
      <c r="J60" s="352"/>
      <c r="K60" s="353">
        <f t="shared" si="1"/>
        <v>250000000</v>
      </c>
      <c r="L60" s="352"/>
      <c r="M60" s="354"/>
      <c r="N60" s="352"/>
      <c r="O60" s="353">
        <f t="shared" si="0"/>
        <v>0</v>
      </c>
      <c r="P60" s="382"/>
      <c r="Q60" s="383"/>
      <c r="R60" s="379"/>
      <c r="S60" s="380"/>
      <c r="T60" s="380"/>
      <c r="U60" s="380"/>
    </row>
    <row r="61" spans="1:21" customFormat="1" ht="115.5" thickBot="1" x14ac:dyDescent="0.25">
      <c r="A61" s="386"/>
      <c r="B61" s="387"/>
      <c r="C61" s="355">
        <v>322</v>
      </c>
      <c r="D61" s="356" t="s">
        <v>87</v>
      </c>
      <c r="E61" s="390"/>
      <c r="F61" s="391"/>
      <c r="G61" s="392"/>
      <c r="H61" s="393" t="s">
        <v>93</v>
      </c>
      <c r="I61" s="394"/>
      <c r="J61" s="394"/>
      <c r="K61" s="395">
        <f t="shared" si="1"/>
        <v>0</v>
      </c>
      <c r="L61" s="394">
        <v>250000000</v>
      </c>
      <c r="M61" s="396"/>
      <c r="N61" s="394"/>
      <c r="O61" s="395">
        <f t="shared" si="0"/>
        <v>250000000</v>
      </c>
      <c r="P61" s="397"/>
      <c r="Q61" s="398"/>
      <c r="R61" s="384"/>
      <c r="S61" s="385"/>
      <c r="T61" s="385"/>
      <c r="U61" s="385"/>
    </row>
    <row r="62" spans="1:21" customFormat="1" ht="38.25" x14ac:dyDescent="0.2">
      <c r="A62" s="366" t="s">
        <v>108</v>
      </c>
      <c r="B62" s="367"/>
      <c r="C62" s="217">
        <v>317</v>
      </c>
      <c r="D62" s="218" t="s">
        <v>42</v>
      </c>
      <c r="E62" s="219"/>
      <c r="F62" s="220"/>
      <c r="G62" s="221"/>
      <c r="H62" s="236" t="s">
        <v>52</v>
      </c>
      <c r="I62" s="222">
        <v>250000000</v>
      </c>
      <c r="J62" s="222"/>
      <c r="K62" s="223">
        <f t="shared" si="1"/>
        <v>250000000</v>
      </c>
      <c r="L62" s="224"/>
      <c r="M62" s="225"/>
      <c r="N62" s="224"/>
      <c r="O62" s="226">
        <f t="shared" si="0"/>
        <v>0</v>
      </c>
      <c r="P62" s="377" t="s">
        <v>76</v>
      </c>
      <c r="Q62" s="378"/>
      <c r="R62" s="364"/>
      <c r="S62" s="365"/>
      <c r="T62" s="365"/>
      <c r="U62" s="365"/>
    </row>
    <row r="63" spans="1:21" customFormat="1" ht="115.5" thickBot="1" x14ac:dyDescent="0.25">
      <c r="A63" s="366"/>
      <c r="B63" s="387"/>
      <c r="C63" s="237"/>
      <c r="D63" s="238"/>
      <c r="E63" s="60"/>
      <c r="F63" s="239"/>
      <c r="G63" s="240"/>
      <c r="H63" s="65" t="s">
        <v>94</v>
      </c>
      <c r="I63" s="246"/>
      <c r="J63" s="246"/>
      <c r="K63" s="247">
        <f t="shared" si="1"/>
        <v>0</v>
      </c>
      <c r="L63" s="241"/>
      <c r="M63" s="243"/>
      <c r="N63" s="241"/>
      <c r="O63" s="242">
        <f t="shared" si="0"/>
        <v>0</v>
      </c>
      <c r="P63" s="382"/>
      <c r="Q63" s="383"/>
      <c r="R63" s="384"/>
      <c r="S63" s="385"/>
      <c r="T63" s="385"/>
      <c r="U63" s="385"/>
    </row>
    <row r="64" spans="1:21" customFormat="1" ht="38.25" x14ac:dyDescent="0.2">
      <c r="A64" s="366"/>
      <c r="B64" s="363"/>
      <c r="C64" s="237">
        <v>396</v>
      </c>
      <c r="D64" s="238" t="s">
        <v>43</v>
      </c>
      <c r="E64" s="60"/>
      <c r="F64" s="239"/>
      <c r="G64" s="240"/>
      <c r="H64" s="65" t="s">
        <v>44</v>
      </c>
      <c r="I64" s="246"/>
      <c r="J64" s="246"/>
      <c r="K64" s="247">
        <f t="shared" si="1"/>
        <v>0</v>
      </c>
      <c r="L64" s="241">
        <v>50000000</v>
      </c>
      <c r="M64" s="243"/>
      <c r="N64" s="241"/>
      <c r="O64" s="242">
        <f t="shared" si="0"/>
        <v>50000000</v>
      </c>
      <c r="P64" s="382"/>
      <c r="Q64" s="383"/>
      <c r="R64" s="364"/>
      <c r="S64" s="365"/>
      <c r="T64" s="365"/>
      <c r="U64" s="365"/>
    </row>
    <row r="65" spans="1:21" customFormat="1" ht="77.25" thickBot="1" x14ac:dyDescent="0.25">
      <c r="A65" s="366"/>
      <c r="B65" s="387"/>
      <c r="C65" s="237">
        <v>398</v>
      </c>
      <c r="D65" s="238" t="s">
        <v>22</v>
      </c>
      <c r="E65" s="60"/>
      <c r="F65" s="239"/>
      <c r="G65" s="240"/>
      <c r="H65" s="65" t="s">
        <v>47</v>
      </c>
      <c r="I65" s="246"/>
      <c r="J65" s="246"/>
      <c r="K65" s="247">
        <f t="shared" si="1"/>
        <v>0</v>
      </c>
      <c r="L65" s="241"/>
      <c r="M65" s="243">
        <v>50000000</v>
      </c>
      <c r="N65" s="241"/>
      <c r="O65" s="242">
        <f t="shared" si="0"/>
        <v>50000000</v>
      </c>
      <c r="P65" s="382"/>
      <c r="Q65" s="383"/>
      <c r="R65" s="384"/>
      <c r="S65" s="385"/>
      <c r="T65" s="385"/>
      <c r="U65" s="385"/>
    </row>
    <row r="66" spans="1:21" customFormat="1" ht="127.5" x14ac:dyDescent="0.2">
      <c r="A66" s="366"/>
      <c r="B66" s="363"/>
      <c r="C66" s="237">
        <v>398</v>
      </c>
      <c r="D66" s="238" t="s">
        <v>22</v>
      </c>
      <c r="E66" s="60"/>
      <c r="F66" s="239"/>
      <c r="G66" s="240"/>
      <c r="H66" s="65" t="s">
        <v>48</v>
      </c>
      <c r="I66" s="246"/>
      <c r="J66" s="246"/>
      <c r="K66" s="247">
        <f t="shared" si="1"/>
        <v>0</v>
      </c>
      <c r="L66" s="241"/>
      <c r="M66" s="243">
        <v>100000000</v>
      </c>
      <c r="N66" s="241"/>
      <c r="O66" s="242">
        <f t="shared" si="0"/>
        <v>100000000</v>
      </c>
      <c r="P66" s="382"/>
      <c r="Q66" s="383"/>
      <c r="R66" s="364"/>
      <c r="S66" s="365"/>
      <c r="T66" s="365"/>
      <c r="U66" s="365"/>
    </row>
    <row r="67" spans="1:21" customFormat="1" ht="77.25" thickBot="1" x14ac:dyDescent="0.25">
      <c r="A67" s="366"/>
      <c r="B67" s="387"/>
      <c r="C67" s="237">
        <v>398</v>
      </c>
      <c r="D67" s="238" t="s">
        <v>22</v>
      </c>
      <c r="E67" s="349"/>
      <c r="F67" s="350"/>
      <c r="G67" s="381"/>
      <c r="H67" s="65" t="s">
        <v>95</v>
      </c>
      <c r="I67" s="352"/>
      <c r="J67" s="352"/>
      <c r="K67" s="353">
        <f t="shared" si="1"/>
        <v>0</v>
      </c>
      <c r="L67" s="352"/>
      <c r="M67" s="354">
        <v>25000000</v>
      </c>
      <c r="N67" s="352"/>
      <c r="O67" s="353">
        <f t="shared" si="0"/>
        <v>25000000</v>
      </c>
      <c r="P67" s="382"/>
      <c r="Q67" s="383"/>
      <c r="R67" s="384"/>
      <c r="S67" s="385"/>
      <c r="T67" s="385"/>
      <c r="U67" s="385"/>
    </row>
    <row r="68" spans="1:21" customFormat="1" ht="77.25" thickBot="1" x14ac:dyDescent="0.25">
      <c r="A68" s="386"/>
      <c r="B68" s="404"/>
      <c r="C68" s="171">
        <v>398</v>
      </c>
      <c r="D68" s="172" t="s">
        <v>22</v>
      </c>
      <c r="E68" s="390"/>
      <c r="F68" s="391"/>
      <c r="G68" s="392"/>
      <c r="H68" s="184" t="s">
        <v>96</v>
      </c>
      <c r="I68" s="394"/>
      <c r="J68" s="394"/>
      <c r="K68" s="395">
        <f t="shared" si="1"/>
        <v>0</v>
      </c>
      <c r="L68" s="394"/>
      <c r="M68" s="396">
        <v>25000000</v>
      </c>
      <c r="N68" s="394"/>
      <c r="O68" s="395">
        <f t="shared" si="0"/>
        <v>25000000</v>
      </c>
      <c r="P68" s="397"/>
      <c r="Q68" s="398"/>
      <c r="R68" s="364"/>
      <c r="S68" s="365"/>
      <c r="T68" s="365"/>
      <c r="U68" s="365"/>
    </row>
    <row r="69" spans="1:21" customFormat="1" ht="18.75" customHeight="1" thickBot="1" x14ac:dyDescent="0.25">
      <c r="A69" s="366" t="s">
        <v>109</v>
      </c>
      <c r="B69" s="363"/>
      <c r="C69" s="158"/>
      <c r="D69" s="159"/>
      <c r="E69" s="342"/>
      <c r="F69" s="343"/>
      <c r="G69" s="399"/>
      <c r="H69" s="405" t="s">
        <v>75</v>
      </c>
      <c r="I69" s="344"/>
      <c r="J69" s="344"/>
      <c r="K69" s="345">
        <f t="shared" si="1"/>
        <v>0</v>
      </c>
      <c r="L69" s="344"/>
      <c r="M69" s="346"/>
      <c r="N69" s="344"/>
      <c r="O69" s="345">
        <f t="shared" si="0"/>
        <v>0</v>
      </c>
      <c r="P69" s="401" t="s">
        <v>98</v>
      </c>
      <c r="Q69" s="402"/>
      <c r="R69" s="364"/>
      <c r="S69" s="380"/>
      <c r="T69" s="380"/>
      <c r="U69" s="380"/>
    </row>
    <row r="70" spans="1:21" customFormat="1" ht="51.75" thickBot="1" x14ac:dyDescent="0.25">
      <c r="A70" s="366"/>
      <c r="B70" s="363"/>
      <c r="C70" s="237">
        <v>304</v>
      </c>
      <c r="D70" s="238" t="s">
        <v>70</v>
      </c>
      <c r="E70" s="349"/>
      <c r="F70" s="350"/>
      <c r="G70" s="381"/>
      <c r="H70" s="65" t="s">
        <v>99</v>
      </c>
      <c r="I70" s="352">
        <v>70000000</v>
      </c>
      <c r="J70" s="352"/>
      <c r="K70" s="353">
        <f t="shared" si="1"/>
        <v>70000000</v>
      </c>
      <c r="L70" s="352"/>
      <c r="M70" s="354"/>
      <c r="N70" s="352"/>
      <c r="O70" s="353">
        <f t="shared" si="0"/>
        <v>0</v>
      </c>
      <c r="P70" s="382"/>
      <c r="Q70" s="383"/>
      <c r="R70" s="364"/>
      <c r="S70" s="380"/>
      <c r="T70" s="380"/>
      <c r="U70" s="380"/>
    </row>
    <row r="71" spans="1:21" customFormat="1" ht="51.75" thickBot="1" x14ac:dyDescent="0.25">
      <c r="A71" s="366"/>
      <c r="B71" s="363"/>
      <c r="C71" s="237">
        <v>396</v>
      </c>
      <c r="D71" s="238" t="s">
        <v>43</v>
      </c>
      <c r="E71" s="349"/>
      <c r="F71" s="350"/>
      <c r="G71" s="381"/>
      <c r="H71" s="65" t="s">
        <v>100</v>
      </c>
      <c r="I71" s="352"/>
      <c r="J71" s="352"/>
      <c r="K71" s="353">
        <f t="shared" si="1"/>
        <v>0</v>
      </c>
      <c r="L71" s="352">
        <v>70000000</v>
      </c>
      <c r="M71" s="354"/>
      <c r="N71" s="352"/>
      <c r="O71" s="353">
        <f t="shared" si="0"/>
        <v>70000000</v>
      </c>
      <c r="P71" s="382"/>
      <c r="Q71" s="383"/>
      <c r="R71" s="364"/>
      <c r="S71" s="380"/>
      <c r="T71" s="380"/>
      <c r="U71" s="380"/>
    </row>
    <row r="72" spans="1:21" customFormat="1" ht="12.75" customHeight="1" thickBot="1" x14ac:dyDescent="0.25">
      <c r="A72" s="366" t="s">
        <v>110</v>
      </c>
      <c r="B72" s="363"/>
      <c r="C72" s="237"/>
      <c r="D72" s="238"/>
      <c r="E72" s="349"/>
      <c r="F72" s="350"/>
      <c r="G72" s="381"/>
      <c r="H72" s="406" t="s">
        <v>82</v>
      </c>
      <c r="I72" s="352"/>
      <c r="J72" s="352"/>
      <c r="K72" s="353">
        <f t="shared" si="1"/>
        <v>0</v>
      </c>
      <c r="L72" s="352"/>
      <c r="M72" s="354"/>
      <c r="N72" s="352"/>
      <c r="O72" s="353">
        <f t="shared" si="0"/>
        <v>0</v>
      </c>
      <c r="P72" s="382"/>
      <c r="Q72" s="383"/>
      <c r="R72" s="364"/>
      <c r="S72" s="380"/>
      <c r="T72" s="380"/>
      <c r="U72" s="380"/>
    </row>
    <row r="73" spans="1:21" customFormat="1" ht="51.75" thickBot="1" x14ac:dyDescent="0.25">
      <c r="A73" s="366"/>
      <c r="B73" s="363"/>
      <c r="C73" s="237">
        <v>304</v>
      </c>
      <c r="D73" s="238" t="s">
        <v>70</v>
      </c>
      <c r="E73" s="349"/>
      <c r="F73" s="350"/>
      <c r="G73" s="381"/>
      <c r="H73" s="65" t="s">
        <v>99</v>
      </c>
      <c r="I73" s="352">
        <v>70000000</v>
      </c>
      <c r="J73" s="352"/>
      <c r="K73" s="353">
        <f t="shared" si="1"/>
        <v>70000000</v>
      </c>
      <c r="L73" s="352"/>
      <c r="M73" s="354"/>
      <c r="N73" s="352"/>
      <c r="O73" s="353">
        <f t="shared" si="0"/>
        <v>0</v>
      </c>
      <c r="P73" s="382"/>
      <c r="Q73" s="383"/>
      <c r="R73" s="384"/>
      <c r="S73" s="380"/>
      <c r="T73" s="380"/>
      <c r="U73" s="380"/>
    </row>
    <row r="74" spans="1:21" customFormat="1" ht="39" thickBot="1" x14ac:dyDescent="0.25">
      <c r="A74" s="386"/>
      <c r="B74" s="404"/>
      <c r="C74" s="227">
        <v>398</v>
      </c>
      <c r="D74" s="228" t="s">
        <v>22</v>
      </c>
      <c r="E74" s="357"/>
      <c r="F74" s="358"/>
      <c r="G74" s="407"/>
      <c r="H74" s="232" t="s">
        <v>102</v>
      </c>
      <c r="I74" s="359"/>
      <c r="J74" s="359"/>
      <c r="K74" s="360">
        <f t="shared" si="1"/>
        <v>0</v>
      </c>
      <c r="L74" s="359"/>
      <c r="M74" s="361">
        <v>70000000</v>
      </c>
      <c r="N74" s="359"/>
      <c r="O74" s="360">
        <f t="shared" si="0"/>
        <v>70000000</v>
      </c>
      <c r="P74" s="408"/>
      <c r="Q74" s="409"/>
      <c r="R74" s="364"/>
      <c r="S74" s="380"/>
      <c r="T74" s="380"/>
      <c r="U74" s="380"/>
    </row>
    <row r="75" spans="1:21" x14ac:dyDescent="0.2">
      <c r="A75" s="201"/>
      <c r="B75" s="202"/>
      <c r="C75" s="203"/>
      <c r="D75" s="204"/>
      <c r="E75" s="205"/>
      <c r="F75" s="206"/>
      <c r="G75" s="207"/>
      <c r="H75" s="208"/>
      <c r="I75" s="93"/>
      <c r="J75" s="93"/>
      <c r="K75" s="95">
        <f t="shared" si="1"/>
        <v>0</v>
      </c>
      <c r="L75" s="93"/>
      <c r="M75" s="269"/>
      <c r="N75" s="93"/>
      <c r="O75" s="95">
        <f t="shared" si="0"/>
        <v>0</v>
      </c>
      <c r="P75" s="214"/>
      <c r="Q75" s="215"/>
      <c r="R75" s="216"/>
      <c r="S75" s="185"/>
      <c r="T75" s="185"/>
      <c r="U75" s="185"/>
    </row>
    <row r="76" spans="1:21" ht="13.5" thickBot="1" x14ac:dyDescent="0.25">
      <c r="A76" s="190"/>
      <c r="B76" s="191"/>
      <c r="C76" s="171"/>
      <c r="D76" s="172"/>
      <c r="E76" s="173"/>
      <c r="F76" s="174"/>
      <c r="G76" s="175"/>
      <c r="H76" s="184"/>
      <c r="I76" s="176"/>
      <c r="J76" s="176"/>
      <c r="K76" s="177">
        <f t="shared" si="1"/>
        <v>0</v>
      </c>
      <c r="L76" s="176"/>
      <c r="M76" s="178"/>
      <c r="N76" s="176"/>
      <c r="O76" s="177">
        <f t="shared" si="0"/>
        <v>0</v>
      </c>
      <c r="P76" s="179"/>
      <c r="Q76" s="180"/>
      <c r="R76" s="181"/>
      <c r="S76" s="182"/>
      <c r="T76" s="182"/>
      <c r="U76" s="182"/>
    </row>
    <row r="77" spans="1:21" ht="13.5" thickBot="1" x14ac:dyDescent="0.25">
      <c r="A77" s="270"/>
      <c r="B77" s="271"/>
      <c r="C77" s="272"/>
      <c r="D77" s="273"/>
      <c r="E77" s="274"/>
      <c r="F77" s="275"/>
      <c r="G77" s="276"/>
      <c r="H77" s="277"/>
      <c r="I77" s="278"/>
      <c r="J77" s="278"/>
      <c r="K77" s="279">
        <f t="shared" si="1"/>
        <v>0</v>
      </c>
      <c r="L77" s="278"/>
      <c r="M77" s="280"/>
      <c r="N77" s="278"/>
      <c r="O77" s="279">
        <f t="shared" si="0"/>
        <v>0</v>
      </c>
      <c r="P77" s="214"/>
      <c r="Q77" s="215"/>
      <c r="R77" s="216"/>
      <c r="S77" s="185"/>
      <c r="T77" s="185"/>
      <c r="U77" s="185"/>
    </row>
    <row r="78" spans="1:21" s="294" customFormat="1" ht="14.25" thickTop="1" thickBot="1" x14ac:dyDescent="0.25">
      <c r="A78" s="281"/>
      <c r="B78" s="282"/>
      <c r="C78" s="283"/>
      <c r="D78" s="284"/>
      <c r="E78" s="285"/>
      <c r="F78" s="282"/>
      <c r="G78" s="286"/>
      <c r="H78" s="287" t="s">
        <v>24</v>
      </c>
      <c r="I78" s="288">
        <f>SUM(I22:I77)</f>
        <v>5466300000</v>
      </c>
      <c r="J78" s="288">
        <f>SUM(J22:J77)</f>
        <v>0</v>
      </c>
      <c r="K78" s="289">
        <f>SUM(K22:K77)</f>
        <v>5466300000</v>
      </c>
      <c r="L78" s="288">
        <f>SUM(L22:L77)</f>
        <v>1646300000</v>
      </c>
      <c r="M78" s="290">
        <f>SUM(M22:M77)</f>
        <v>3820000000</v>
      </c>
      <c r="N78" s="288"/>
      <c r="O78" s="289">
        <f>SUM(O22:O77)</f>
        <v>5466300000</v>
      </c>
      <c r="P78" s="291" t="s">
        <v>9</v>
      </c>
      <c r="Q78" s="413"/>
      <c r="R78" s="292"/>
      <c r="S78" s="292"/>
      <c r="T78" s="293"/>
      <c r="U78" s="293"/>
    </row>
    <row r="79" spans="1:21" ht="14.25" thickTop="1" thickBot="1" x14ac:dyDescent="0.25">
      <c r="A79" s="295"/>
      <c r="B79" s="295"/>
      <c r="C79" s="296"/>
      <c r="D79" s="150"/>
      <c r="E79" s="296"/>
      <c r="F79" s="297"/>
      <c r="G79" s="298"/>
      <c r="H79" s="299" t="s">
        <v>10</v>
      </c>
      <c r="I79" s="300"/>
      <c r="J79" s="300"/>
      <c r="K79" s="301">
        <f>SUM(I78:J78)</f>
        <v>5466300000</v>
      </c>
      <c r="L79" s="300"/>
      <c r="M79" s="300"/>
      <c r="N79" s="300"/>
      <c r="O79" s="301">
        <f>SUM(L78:M78)</f>
        <v>5466300000</v>
      </c>
      <c r="P79" s="302"/>
      <c r="Q79" s="414"/>
      <c r="R79" s="292"/>
      <c r="S79" s="293"/>
      <c r="T79" s="293"/>
      <c r="U79" s="293"/>
    </row>
    <row r="80" spans="1:21" ht="13.5" thickTop="1" x14ac:dyDescent="0.2">
      <c r="H80" s="299" t="s">
        <v>11</v>
      </c>
      <c r="I80" s="303"/>
      <c r="J80" s="303"/>
      <c r="K80" s="303"/>
      <c r="L80" s="303"/>
      <c r="M80" s="303"/>
      <c r="N80" s="303"/>
      <c r="O80" s="303">
        <f>K79-O79</f>
        <v>0</v>
      </c>
      <c r="P80" s="304"/>
      <c r="R80" s="305"/>
      <c r="U80" s="192"/>
    </row>
    <row r="81" spans="8:21" x14ac:dyDescent="0.2">
      <c r="I81" s="20"/>
      <c r="J81" s="20"/>
      <c r="K81" s="306"/>
      <c r="L81" s="306"/>
      <c r="M81" s="306"/>
      <c r="N81" s="306"/>
      <c r="O81" s="306"/>
      <c r="R81" s="192"/>
      <c r="U81" s="307"/>
    </row>
    <row r="82" spans="8:21" ht="13.5" thickBot="1" x14ac:dyDescent="0.25">
      <c r="H82" s="308" t="s">
        <v>41</v>
      </c>
      <c r="I82" s="20"/>
      <c r="J82" s="20"/>
      <c r="K82" s="20"/>
      <c r="L82" s="20"/>
      <c r="M82" s="20"/>
      <c r="N82" s="20"/>
      <c r="O82" s="20"/>
      <c r="R82" s="192"/>
    </row>
    <row r="83" spans="8:21" ht="14.25" thickTop="1" thickBot="1" x14ac:dyDescent="0.25">
      <c r="H83" s="309"/>
      <c r="I83" s="310" t="s">
        <v>21</v>
      </c>
      <c r="J83" s="310" t="s">
        <v>22</v>
      </c>
      <c r="K83" s="311" t="s">
        <v>12</v>
      </c>
      <c r="L83" s="20"/>
      <c r="M83" s="20"/>
      <c r="N83" s="20"/>
      <c r="O83" s="312"/>
      <c r="U83" s="192"/>
    </row>
    <row r="84" spans="8:21" ht="13.5" thickTop="1" x14ac:dyDescent="0.2">
      <c r="H84" s="313" t="s">
        <v>13</v>
      </c>
      <c r="I84" s="314">
        <f>I12-L12</f>
        <v>0</v>
      </c>
      <c r="J84" s="314">
        <f>J12-M12</f>
        <v>0</v>
      </c>
      <c r="K84" s="315">
        <f>SUM(I84:J84)</f>
        <v>0</v>
      </c>
      <c r="L84" s="316">
        <f>K12-O12</f>
        <v>0</v>
      </c>
      <c r="M84" s="20"/>
      <c r="N84" s="20"/>
      <c r="O84" s="20"/>
      <c r="R84" s="192"/>
    </row>
    <row r="85" spans="8:21" ht="13.5" thickBot="1" x14ac:dyDescent="0.25">
      <c r="H85" s="313" t="s">
        <v>14</v>
      </c>
      <c r="I85" s="317">
        <f>I78-L78</f>
        <v>3820000000</v>
      </c>
      <c r="J85" s="317">
        <f>J78-M78</f>
        <v>-3820000000</v>
      </c>
      <c r="K85" s="318">
        <f>SUM(I85:J85)</f>
        <v>0</v>
      </c>
      <c r="L85" s="319">
        <f>K78-O78</f>
        <v>0</v>
      </c>
      <c r="M85" s="20"/>
      <c r="N85" s="20"/>
      <c r="O85" s="20"/>
    </row>
    <row r="86" spans="8:21" ht="14.25" thickTop="1" thickBot="1" x14ac:dyDescent="0.25">
      <c r="H86" s="320" t="s">
        <v>15</v>
      </c>
      <c r="I86" s="321">
        <f>I84-I85</f>
        <v>-3820000000</v>
      </c>
      <c r="J86" s="321">
        <f>J84-J85</f>
        <v>3820000000</v>
      </c>
      <c r="K86" s="322">
        <f>SUM(I86:J86)</f>
        <v>0</v>
      </c>
      <c r="L86" s="319">
        <f>L84-L85</f>
        <v>0</v>
      </c>
      <c r="M86" s="20"/>
      <c r="N86" s="20"/>
      <c r="O86" s="20"/>
    </row>
    <row r="87" spans="8:21" ht="13.5" thickTop="1" x14ac:dyDescent="0.2">
      <c r="H87" s="323"/>
      <c r="I87" s="269"/>
      <c r="J87" s="269"/>
      <c r="K87" s="324">
        <f>K84-K85</f>
        <v>0</v>
      </c>
      <c r="L87" s="117"/>
      <c r="M87" s="325" t="s">
        <v>36</v>
      </c>
      <c r="N87" s="20"/>
      <c r="O87" s="20"/>
    </row>
    <row r="88" spans="8:21" x14ac:dyDescent="0.2">
      <c r="H88" s="323"/>
      <c r="I88" s="280"/>
      <c r="J88" s="280"/>
      <c r="K88" s="280"/>
      <c r="L88" s="20"/>
      <c r="M88" s="20"/>
      <c r="N88" s="20"/>
      <c r="O88" s="20"/>
    </row>
    <row r="89" spans="8:21" x14ac:dyDescent="0.2">
      <c r="H89" s="5" t="s">
        <v>68</v>
      </c>
      <c r="I89" s="326"/>
      <c r="J89" s="326"/>
      <c r="K89" s="326"/>
      <c r="L89" s="326"/>
      <c r="M89" s="326"/>
      <c r="N89" s="326"/>
      <c r="O89" s="326"/>
      <c r="P89" s="11"/>
    </row>
    <row r="90" spans="8:21" x14ac:dyDescent="0.2">
      <c r="H90" s="5" t="s">
        <v>16</v>
      </c>
    </row>
    <row r="91" spans="8:21" x14ac:dyDescent="0.2">
      <c r="H91" s="5" t="s">
        <v>17</v>
      </c>
    </row>
  </sheetData>
  <autoFilter ref="A20:R78"/>
  <mergeCells count="3">
    <mergeCell ref="A3:R3"/>
    <mergeCell ref="H22:H23"/>
    <mergeCell ref="H41:H42"/>
  </mergeCells>
  <conditionalFormatting sqref="I22:I36 I38:I40 I75:I76">
    <cfRule type="expression" dxfId="35" priority="33" stopIfTrue="1">
      <formula>C22=398</formula>
    </cfRule>
  </conditionalFormatting>
  <conditionalFormatting sqref="L22:L36 L38:L40 L75:L76">
    <cfRule type="expression" dxfId="34" priority="34" stopIfTrue="1">
      <formula>C22=398</formula>
    </cfRule>
  </conditionalFormatting>
  <conditionalFormatting sqref="J22:J36 J38:J40 J75:J76">
    <cfRule type="expression" dxfId="33" priority="35" stopIfTrue="1">
      <formula>C22&lt;398</formula>
    </cfRule>
  </conditionalFormatting>
  <conditionalFormatting sqref="M22:M36 M38:M40 M75:M76">
    <cfRule type="expression" dxfId="32" priority="36" stopIfTrue="1">
      <formula>C22&lt;398</formula>
    </cfRule>
  </conditionalFormatting>
  <conditionalFormatting sqref="I37">
    <cfRule type="expression" dxfId="31" priority="29" stopIfTrue="1">
      <formula>C37=398</formula>
    </cfRule>
  </conditionalFormatting>
  <conditionalFormatting sqref="L37">
    <cfRule type="expression" dxfId="30" priority="30" stopIfTrue="1">
      <formula>C37=398</formula>
    </cfRule>
  </conditionalFormatting>
  <conditionalFormatting sqref="J37">
    <cfRule type="expression" dxfId="29" priority="31" stopIfTrue="1">
      <formula>C37&lt;398</formula>
    </cfRule>
  </conditionalFormatting>
  <conditionalFormatting sqref="M37">
    <cfRule type="expression" dxfId="28" priority="32" stopIfTrue="1">
      <formula>C37&lt;398</formula>
    </cfRule>
  </conditionalFormatting>
  <conditionalFormatting sqref="I41:I42">
    <cfRule type="expression" dxfId="27" priority="25" stopIfTrue="1">
      <formula>C41=398</formula>
    </cfRule>
  </conditionalFormatting>
  <conditionalFormatting sqref="L41:L42">
    <cfRule type="expression" dxfId="26" priority="26" stopIfTrue="1">
      <formula>C41=398</formula>
    </cfRule>
  </conditionalFormatting>
  <conditionalFormatting sqref="J41:J42">
    <cfRule type="expression" dxfId="25" priority="27" stopIfTrue="1">
      <formula>C41&lt;398</formula>
    </cfRule>
  </conditionalFormatting>
  <conditionalFormatting sqref="M41:M42">
    <cfRule type="expression" dxfId="24" priority="28" stopIfTrue="1">
      <formula>C41&lt;398</formula>
    </cfRule>
  </conditionalFormatting>
  <conditionalFormatting sqref="I67:I71 I43:I48 I50:I61">
    <cfRule type="expression" dxfId="23" priority="21" stopIfTrue="1">
      <formula>C43=398</formula>
    </cfRule>
  </conditionalFormatting>
  <conditionalFormatting sqref="L67:L71 L43:L48 L50:L61">
    <cfRule type="expression" dxfId="22" priority="22" stopIfTrue="1">
      <formula>C43=398</formula>
    </cfRule>
  </conditionalFormatting>
  <conditionalFormatting sqref="J67:J71 J43:J48 J50:J61">
    <cfRule type="expression" dxfId="21" priority="23" stopIfTrue="1">
      <formula>C43&lt;398</formula>
    </cfRule>
  </conditionalFormatting>
  <conditionalFormatting sqref="M67:M71 M43:M48 M50:M61">
    <cfRule type="expression" dxfId="20" priority="24" stopIfTrue="1">
      <formula>C43&lt;398</formula>
    </cfRule>
  </conditionalFormatting>
  <conditionalFormatting sqref="I62:I64">
    <cfRule type="expression" dxfId="19" priority="17" stopIfTrue="1">
      <formula>C62=398</formula>
    </cfRule>
  </conditionalFormatting>
  <conditionalFormatting sqref="L62:L64">
    <cfRule type="expression" dxfId="18" priority="18" stopIfTrue="1">
      <formula>C62=398</formula>
    </cfRule>
  </conditionalFormatting>
  <conditionalFormatting sqref="J62:J64">
    <cfRule type="expression" dxfId="17" priority="19" stopIfTrue="1">
      <formula>C62&lt;398</formula>
    </cfRule>
  </conditionalFormatting>
  <conditionalFormatting sqref="M62:M64">
    <cfRule type="expression" dxfId="16" priority="20" stopIfTrue="1">
      <formula>C62&lt;398</formula>
    </cfRule>
  </conditionalFormatting>
  <conditionalFormatting sqref="I65">
    <cfRule type="expression" dxfId="15" priority="13" stopIfTrue="1">
      <formula>C65=398</formula>
    </cfRule>
  </conditionalFormatting>
  <conditionalFormatting sqref="L65">
    <cfRule type="expression" dxfId="14" priority="14" stopIfTrue="1">
      <formula>C65=398</formula>
    </cfRule>
  </conditionalFormatting>
  <conditionalFormatting sqref="J65">
    <cfRule type="expression" dxfId="13" priority="15" stopIfTrue="1">
      <formula>C65&lt;398</formula>
    </cfRule>
  </conditionalFormatting>
  <conditionalFormatting sqref="M65">
    <cfRule type="expression" dxfId="12" priority="16" stopIfTrue="1">
      <formula>C65&lt;398</formula>
    </cfRule>
  </conditionalFormatting>
  <conditionalFormatting sqref="I66">
    <cfRule type="expression" dxfId="11" priority="9" stopIfTrue="1">
      <formula>C66=398</formula>
    </cfRule>
  </conditionalFormatting>
  <conditionalFormatting sqref="L66">
    <cfRule type="expression" dxfId="10" priority="10" stopIfTrue="1">
      <formula>C66=398</formula>
    </cfRule>
  </conditionalFormatting>
  <conditionalFormatting sqref="J66">
    <cfRule type="expression" dxfId="9" priority="11" stopIfTrue="1">
      <formula>C66&lt;398</formula>
    </cfRule>
  </conditionalFormatting>
  <conditionalFormatting sqref="M66">
    <cfRule type="expression" dxfId="8" priority="12" stopIfTrue="1">
      <formula>C66&lt;398</formula>
    </cfRule>
  </conditionalFormatting>
  <conditionalFormatting sqref="I72:I74">
    <cfRule type="expression" dxfId="7" priority="5" stopIfTrue="1">
      <formula>C72=398</formula>
    </cfRule>
  </conditionalFormatting>
  <conditionalFormatting sqref="L72:L74">
    <cfRule type="expression" dxfId="6" priority="6" stopIfTrue="1">
      <formula>C72=398</formula>
    </cfRule>
  </conditionalFormatting>
  <conditionalFormatting sqref="J72:J74">
    <cfRule type="expression" dxfId="5" priority="7" stopIfTrue="1">
      <formula>C72&lt;398</formula>
    </cfRule>
  </conditionalFormatting>
  <conditionalFormatting sqref="M72:M74">
    <cfRule type="expression" dxfId="4" priority="8" stopIfTrue="1">
      <formula>C72&lt;398</formula>
    </cfRule>
  </conditionalFormatting>
  <conditionalFormatting sqref="I49">
    <cfRule type="expression" dxfId="3" priority="1" stopIfTrue="1">
      <formula>C49=398</formula>
    </cfRule>
  </conditionalFormatting>
  <conditionalFormatting sqref="L49">
    <cfRule type="expression" dxfId="2" priority="2" stopIfTrue="1">
      <formula>C49=398</formula>
    </cfRule>
  </conditionalFormatting>
  <conditionalFormatting sqref="J49">
    <cfRule type="expression" dxfId="1" priority="3" stopIfTrue="1">
      <formula>C49&lt;398</formula>
    </cfRule>
  </conditionalFormatting>
  <conditionalFormatting sqref="M49">
    <cfRule type="expression" dxfId="0" priority="4" stopIfTrue="1">
      <formula>C49&lt;398</formula>
    </cfRule>
  </conditionalFormatting>
  <printOptions horizontalCentered="1"/>
  <pageMargins left="0.39370078740157483" right="0.35433070866141736" top="0.47244094488188981" bottom="0.47244094488188981" header="0.27559055118110237" footer="0.31496062992125984"/>
  <pageSetup paperSize="9" scale="60" orientation="landscape" r:id="rId1"/>
  <headerFooter alignWithMargins="0">
    <oddFooter>&amp;CStrana &amp;P</oddFooter>
  </headerFooter>
  <rowBreaks count="4" manualBreakCount="4">
    <brk id="27" max="16383" man="1"/>
    <brk id="40" max="16383" man="1"/>
    <brk id="52" max="16383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info_PN nepřiaté</vt:lpstr>
      <vt:lpstr>'info_PN nepřiaté'!Názvy_tisku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CR</dc:creator>
  <cp:lastModifiedBy>Jelinek Petr</cp:lastModifiedBy>
  <cp:lastPrinted>2017-12-12T08:52:53Z</cp:lastPrinted>
  <dcterms:created xsi:type="dcterms:W3CDTF">1997-11-14T10:56:51Z</dcterms:created>
  <dcterms:modified xsi:type="dcterms:W3CDTF">2017-12-12T09:23:38Z</dcterms:modified>
</cp:coreProperties>
</file>